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13_ncr:1_{EA662898-C83F-4CE5-9C07-32AA3AC0C205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Prairie Vista" sheetId="2" r:id="rId1"/>
  </sheets>
  <definedNames>
    <definedName name="_xlnm._FilterDatabase" localSheetId="0" hidden="1">'Prairie Vista'!$A$3:$L$81</definedName>
    <definedName name="ShirtSize">'Prairie Vista'!#REF!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  <c r="D40" i="2"/>
  <c r="H40" i="2" s="1"/>
  <c r="G98" i="2"/>
  <c r="G95" i="2"/>
  <c r="G97" i="2"/>
  <c r="G96" i="2"/>
  <c r="G93" i="2"/>
  <c r="G94" i="2"/>
  <c r="G92" i="2"/>
  <c r="G89" i="2"/>
  <c r="G91" i="2"/>
  <c r="G90" i="2"/>
  <c r="G87" i="2"/>
  <c r="G88" i="2"/>
  <c r="G83" i="2"/>
  <c r="G85" i="2"/>
  <c r="G84" i="2"/>
  <c r="G86" i="2"/>
  <c r="G80" i="2"/>
  <c r="G82" i="2"/>
  <c r="G81" i="2"/>
  <c r="G79" i="2"/>
  <c r="G78" i="2"/>
  <c r="G72" i="2"/>
  <c r="G70" i="2"/>
  <c r="G69" i="2"/>
  <c r="G71" i="2"/>
  <c r="G68" i="2"/>
  <c r="G67" i="2"/>
  <c r="G64" i="2"/>
  <c r="G39" i="2"/>
  <c r="G66" i="2"/>
  <c r="G65" i="2"/>
  <c r="G61" i="2"/>
  <c r="G59" i="2"/>
  <c r="G55" i="2"/>
  <c r="G60" i="2"/>
  <c r="G62" i="2"/>
  <c r="G57" i="2"/>
  <c r="G63" i="2"/>
  <c r="G48" i="2"/>
  <c r="G45" i="2"/>
  <c r="G58" i="2"/>
  <c r="G52" i="2"/>
  <c r="G51" i="2"/>
  <c r="G47" i="2"/>
  <c r="G44" i="2"/>
  <c r="G53" i="2"/>
  <c r="G49" i="2"/>
  <c r="G41" i="2"/>
  <c r="G54" i="2"/>
  <c r="G46" i="2"/>
  <c r="G56" i="2"/>
  <c r="G42" i="2"/>
  <c r="G50" i="2"/>
  <c r="G43" i="2"/>
  <c r="G6" i="2" l="1"/>
  <c r="G7" i="2"/>
  <c r="G12" i="2"/>
  <c r="G13" i="2"/>
  <c r="G9" i="2"/>
  <c r="G8" i="2"/>
  <c r="G10" i="2"/>
  <c r="G18" i="2"/>
  <c r="G14" i="2"/>
  <c r="G11" i="2"/>
  <c r="G17" i="2"/>
  <c r="G16" i="2"/>
  <c r="G20" i="2"/>
  <c r="G19" i="2"/>
  <c r="G22" i="2"/>
  <c r="G25" i="2"/>
  <c r="G24" i="2"/>
  <c r="G21" i="2"/>
  <c r="G23" i="2"/>
  <c r="G33" i="2"/>
  <c r="G32" i="2"/>
  <c r="G28" i="2"/>
  <c r="G27" i="2"/>
  <c r="G31" i="2"/>
  <c r="G26" i="2"/>
  <c r="G30" i="2"/>
  <c r="D91" i="2"/>
  <c r="H91" i="2" s="1"/>
  <c r="D95" i="2" l="1"/>
  <c r="H95" i="2" s="1"/>
  <c r="D98" i="2"/>
  <c r="H98" i="2" s="1"/>
  <c r="D97" i="2"/>
  <c r="H97" i="2" s="1"/>
  <c r="D96" i="2"/>
  <c r="H96" i="2" s="1"/>
  <c r="D93" i="2"/>
  <c r="H93" i="2" s="1"/>
  <c r="D88" i="2"/>
  <c r="H88" i="2" s="1"/>
  <c r="D94" i="2"/>
  <c r="H94" i="2" s="1"/>
  <c r="D90" i="2"/>
  <c r="H90" i="2" s="1"/>
  <c r="D92" i="2"/>
  <c r="H92" i="2" s="1"/>
  <c r="D89" i="2"/>
  <c r="H89" i="2" s="1"/>
  <c r="D83" i="2"/>
  <c r="H83" i="2" s="1"/>
  <c r="D85" i="2"/>
  <c r="H85" i="2" s="1"/>
  <c r="D87" i="2"/>
  <c r="H87" i="2" s="1"/>
  <c r="D84" i="2"/>
  <c r="H84" i="2" s="1"/>
  <c r="D81" i="2"/>
  <c r="H81" i="2" s="1"/>
  <c r="D86" i="2"/>
  <c r="H86" i="2" s="1"/>
  <c r="D78" i="2"/>
  <c r="H78" i="2" s="1"/>
  <c r="D79" i="2"/>
  <c r="H79" i="2" s="1"/>
  <c r="D82" i="2"/>
  <c r="H82" i="2" s="1"/>
  <c r="D80" i="2"/>
  <c r="H80" i="2" s="1"/>
  <c r="D27" i="2"/>
  <c r="H27" i="2" s="1"/>
  <c r="D46" i="2"/>
  <c r="H46" i="2" s="1"/>
  <c r="D69" i="2"/>
  <c r="H69" i="2" s="1"/>
  <c r="D72" i="2"/>
  <c r="H72" i="2" s="1"/>
  <c r="D60" i="2"/>
  <c r="H60" i="2" s="1"/>
  <c r="D70" i="2"/>
  <c r="H70" i="2" s="1"/>
  <c r="D66" i="2"/>
  <c r="H66" i="2" s="1"/>
  <c r="D67" i="2"/>
  <c r="H67" i="2" s="1"/>
  <c r="D65" i="2"/>
  <c r="H65" i="2" s="1"/>
  <c r="D61" i="2"/>
  <c r="H61" i="2" s="1"/>
  <c r="D68" i="2"/>
  <c r="H68" i="2" s="1"/>
  <c r="D55" i="2"/>
  <c r="H55" i="2" s="1"/>
  <c r="D71" i="2"/>
  <c r="H71" i="2" s="1"/>
  <c r="D63" i="2"/>
  <c r="H63" i="2" s="1"/>
  <c r="D51" i="2"/>
  <c r="H51" i="2" s="1"/>
  <c r="D26" i="2"/>
  <c r="H26" i="2" s="1"/>
  <c r="D64" i="2"/>
  <c r="H64" i="2" s="1"/>
  <c r="D47" i="2"/>
  <c r="H47" i="2" s="1"/>
  <c r="D48" i="2"/>
  <c r="H48" i="2" s="1"/>
  <c r="D56" i="2"/>
  <c r="H56" i="2" s="1"/>
  <c r="D32" i="2"/>
  <c r="H32" i="2" s="1"/>
  <c r="D62" i="2"/>
  <c r="H62" i="2" s="1"/>
  <c r="D53" i="2"/>
  <c r="H53" i="2" s="1"/>
  <c r="D57" i="2"/>
  <c r="H57" i="2" s="1"/>
  <c r="D15" i="2"/>
  <c r="H15" i="2" s="1"/>
  <c r="D49" i="2"/>
  <c r="H49" i="2" s="1"/>
  <c r="D58" i="2"/>
  <c r="H58" i="2" s="1"/>
  <c r="D39" i="2"/>
  <c r="H39" i="2" s="1"/>
  <c r="D29" i="2"/>
  <c r="H29" i="2" s="1"/>
  <c r="D44" i="2"/>
  <c r="H44" i="2" s="1"/>
  <c r="D31" i="2"/>
  <c r="H31" i="2" s="1"/>
  <c r="D52" i="2"/>
  <c r="H52" i="2" s="1"/>
  <c r="D42" i="2"/>
  <c r="H42" i="2" s="1"/>
  <c r="D30" i="2"/>
  <c r="H30" i="2" s="1"/>
  <c r="D18" i="2"/>
  <c r="H18" i="2" s="1"/>
  <c r="D14" i="2"/>
  <c r="H14" i="2" s="1"/>
  <c r="D23" i="2"/>
  <c r="H23" i="2" s="1"/>
  <c r="D20" i="2"/>
  <c r="H20" i="2" s="1"/>
  <c r="D41" i="2"/>
  <c r="H41" i="2" s="1"/>
  <c r="D59" i="2"/>
  <c r="H59" i="2" s="1"/>
  <c r="D45" i="2"/>
  <c r="H45" i="2" s="1"/>
  <c r="D50" i="2"/>
  <c r="H50" i="2" s="1"/>
  <c r="D10" i="2"/>
  <c r="H10" i="2" s="1"/>
  <c r="D54" i="2"/>
  <c r="H54" i="2" s="1"/>
  <c r="D13" i="2"/>
  <c r="H13" i="2" s="1"/>
  <c r="D43" i="2"/>
  <c r="H43" i="2" s="1"/>
  <c r="D9" i="2"/>
  <c r="H9" i="2" s="1"/>
  <c r="D28" i="2"/>
  <c r="H28" i="2" s="1"/>
  <c r="D6" i="2"/>
  <c r="H6" i="2" s="1"/>
  <c r="D7" i="2"/>
  <c r="H7" i="2" s="1"/>
  <c r="D11" i="2"/>
  <c r="H11" i="2" s="1"/>
  <c r="D22" i="2"/>
  <c r="H22" i="2" s="1"/>
  <c r="D25" i="2"/>
  <c r="H25" i="2" s="1"/>
  <c r="D24" i="2"/>
  <c r="H24" i="2" s="1"/>
  <c r="D19" i="2"/>
  <c r="H19" i="2" s="1"/>
  <c r="D17" i="2"/>
  <c r="H17" i="2" s="1"/>
  <c r="D12" i="2"/>
  <c r="H12" i="2" s="1"/>
  <c r="D33" i="2"/>
  <c r="H33" i="2" s="1"/>
  <c r="D8" i="2"/>
  <c r="H8" i="2" s="1"/>
  <c r="D16" i="2"/>
  <c r="H16" i="2" s="1"/>
  <c r="D21" i="2"/>
  <c r="H21" i="2" s="1"/>
</calcChain>
</file>

<file path=xl/sharedStrings.xml><?xml version="1.0" encoding="utf-8"?>
<sst xmlns="http://schemas.openxmlformats.org/spreadsheetml/2006/main" count="366" uniqueCount="209">
  <si>
    <t>Division 6B</t>
  </si>
  <si>
    <t>City</t>
  </si>
  <si>
    <t>ST</t>
  </si>
  <si>
    <t>Prairie Vista GC</t>
  </si>
  <si>
    <t>Division 7G</t>
  </si>
  <si>
    <t>School</t>
  </si>
  <si>
    <t>Grad Year</t>
  </si>
  <si>
    <t>Name</t>
  </si>
  <si>
    <t>Bates, Gannon</t>
  </si>
  <si>
    <t>Cruz, Mateo</t>
  </si>
  <si>
    <t>Duckels, Tate</t>
  </si>
  <si>
    <t>Fernandez, Mason</t>
  </si>
  <si>
    <t>Graham, Evan</t>
  </si>
  <si>
    <t>Hayes, Braden</t>
  </si>
  <si>
    <t>Hobart, Gabriel</t>
  </si>
  <si>
    <t>Hong, Logan</t>
  </si>
  <si>
    <t>Kelly, Drew</t>
  </si>
  <si>
    <t>Kuykendall, Alex</t>
  </si>
  <si>
    <t>Kuykendall, Andrew</t>
  </si>
  <si>
    <t>McDermott, Parker</t>
  </si>
  <si>
    <t>McNett, Ryan</t>
  </si>
  <si>
    <t>Pennington, Coen</t>
  </si>
  <si>
    <t>Schreurs, Gavin</t>
  </si>
  <si>
    <t>Valeroso, Carson</t>
  </si>
  <si>
    <t>Voss, Jacob</t>
  </si>
  <si>
    <t>MO</t>
  </si>
  <si>
    <t>Chicago</t>
  </si>
  <si>
    <t>IL</t>
  </si>
  <si>
    <t>Bloomington</t>
  </si>
  <si>
    <t>Peoria</t>
  </si>
  <si>
    <t>Carlinville</t>
  </si>
  <si>
    <t>Effingham</t>
  </si>
  <si>
    <t>Bettendorf</t>
  </si>
  <si>
    <t>IA</t>
  </si>
  <si>
    <t>Gridley</t>
  </si>
  <si>
    <t>Washington</t>
  </si>
  <si>
    <t>Oswego</t>
  </si>
  <si>
    <t>Northbrook</t>
  </si>
  <si>
    <t>Colona</t>
  </si>
  <si>
    <t>Swansea</t>
  </si>
  <si>
    <t>Charleston</t>
  </si>
  <si>
    <t>Libertyville</t>
  </si>
  <si>
    <t>Quincy</t>
  </si>
  <si>
    <t>Long Grove</t>
  </si>
  <si>
    <t>Morrison</t>
  </si>
  <si>
    <t>University High School</t>
  </si>
  <si>
    <t>Mateo Cruz</t>
  </si>
  <si>
    <t>St. Anthony High School</t>
  </si>
  <si>
    <t>El Paso/Gridley</t>
  </si>
  <si>
    <t>Washington Community High School</t>
  </si>
  <si>
    <t>Oswego East</t>
  </si>
  <si>
    <t>Geneseo High School</t>
  </si>
  <si>
    <t>Effingham St Anthony</t>
  </si>
  <si>
    <t>Fulton High School</t>
  </si>
  <si>
    <t>Allen, Adrian</t>
  </si>
  <si>
    <t>Coulter, Ella</t>
  </si>
  <si>
    <t>Easley, Catalina</t>
  </si>
  <si>
    <t>Grant, Morgan</t>
  </si>
  <si>
    <t>Hong, Katelin</t>
  </si>
  <si>
    <t>Knauer, Kendall</t>
  </si>
  <si>
    <t>McPhillips-Newcomb, Lauren</t>
  </si>
  <si>
    <t>Miller, Kate</t>
  </si>
  <si>
    <t>Trovero, Mackenzie</t>
  </si>
  <si>
    <t>Fairbury</t>
  </si>
  <si>
    <t>Cantrall</t>
  </si>
  <si>
    <t>Chillicothe</t>
  </si>
  <si>
    <t>Springfield</t>
  </si>
  <si>
    <t>LaGrange</t>
  </si>
  <si>
    <t>Minooka</t>
  </si>
  <si>
    <t>Chester</t>
  </si>
  <si>
    <t>Decatur</t>
  </si>
  <si>
    <t>Prairie Central</t>
  </si>
  <si>
    <t>Peoria Notre Dame</t>
  </si>
  <si>
    <t>Athens High School</t>
  </si>
  <si>
    <t>Illinois Valley Central High School</t>
  </si>
  <si>
    <t>Chester High School</t>
  </si>
  <si>
    <t>O'Fallon Township High School</t>
  </si>
  <si>
    <t>St. Teresa High School</t>
  </si>
  <si>
    <t>Aguiniga, Jeremiah</t>
  </si>
  <si>
    <t>Allen, Brody</t>
  </si>
  <si>
    <t>Barnes, Ethan</t>
  </si>
  <si>
    <t>Becher, Michael</t>
  </si>
  <si>
    <t>Beuster, Lincoln</t>
  </si>
  <si>
    <t>Blood, Ivan</t>
  </si>
  <si>
    <t>Bowman, Logan</t>
  </si>
  <si>
    <t>Brown, Sam</t>
  </si>
  <si>
    <t>Cale-royer, Tobias</t>
  </si>
  <si>
    <t>Coulter, Jack</t>
  </si>
  <si>
    <t>Eccles, Nolan</t>
  </si>
  <si>
    <t>Eftink, Beau</t>
  </si>
  <si>
    <t>Fisher, Max</t>
  </si>
  <si>
    <t>Friedman, Easton</t>
  </si>
  <si>
    <t>Hakman, Alec</t>
  </si>
  <si>
    <t>Hattan, Brett</t>
  </si>
  <si>
    <t>Haworth, Chase</t>
  </si>
  <si>
    <t>Holmstrom, Michael</t>
  </si>
  <si>
    <t>Hutchison, Eli</t>
  </si>
  <si>
    <t>Javoronok, Chase</t>
  </si>
  <si>
    <t>Johnson, Luke</t>
  </si>
  <si>
    <t>Kenny, Mason</t>
  </si>
  <si>
    <t>Kenny, Nolan</t>
  </si>
  <si>
    <t>Kim, Tyler</t>
  </si>
  <si>
    <t>Lee, Evan</t>
  </si>
  <si>
    <t>McFarling, Ethan</t>
  </si>
  <si>
    <t>Meister, Hudson</t>
  </si>
  <si>
    <t>Moss, Bennett</t>
  </si>
  <si>
    <t>Murray, Tyler</t>
  </si>
  <si>
    <t>Ocheltree, Michael</t>
  </si>
  <si>
    <t>Pastrovich, Tucker</t>
  </si>
  <si>
    <t>Samatas, Tayber</t>
  </si>
  <si>
    <t>Schmidt, Trevor</t>
  </si>
  <si>
    <t>Schwab, Sam</t>
  </si>
  <si>
    <t>Swingler, Jack</t>
  </si>
  <si>
    <t>Taylor, Drew</t>
  </si>
  <si>
    <t>Thao, Jacob</t>
  </si>
  <si>
    <t>Umstattd, Brycen</t>
  </si>
  <si>
    <t>VanEtten, Ian</t>
  </si>
  <si>
    <t>Vinyard, Cade</t>
  </si>
  <si>
    <t>Weiss, Colton</t>
  </si>
  <si>
    <t>Wilson, Hunter</t>
  </si>
  <si>
    <t>Wyckoff, Leo</t>
  </si>
  <si>
    <t>Zilm, Carter</t>
  </si>
  <si>
    <t>Hopedale</t>
  </si>
  <si>
    <t>Glen Ellyn</t>
  </si>
  <si>
    <t>Macomb</t>
  </si>
  <si>
    <t>College Grove</t>
  </si>
  <si>
    <t>TN</t>
  </si>
  <si>
    <t>Sherman</t>
  </si>
  <si>
    <t>Downs</t>
  </si>
  <si>
    <t>Mokane</t>
  </si>
  <si>
    <t>Plainfield</t>
  </si>
  <si>
    <t>Fisher</t>
  </si>
  <si>
    <t>Breese</t>
  </si>
  <si>
    <t>O?Fallon</t>
  </si>
  <si>
    <t>Litchfield</t>
  </si>
  <si>
    <t>Naperville</t>
  </si>
  <si>
    <t>Cordova</t>
  </si>
  <si>
    <t>Madison</t>
  </si>
  <si>
    <t>WI</t>
  </si>
  <si>
    <t>LeRoy</t>
  </si>
  <si>
    <t>Hillsboro</t>
  </si>
  <si>
    <t>Rantoul</t>
  </si>
  <si>
    <t>Olympia High School</t>
  </si>
  <si>
    <t>Washington High School</t>
  </si>
  <si>
    <t>BHS</t>
  </si>
  <si>
    <t>Macomb bombers</t>
  </si>
  <si>
    <t>QND</t>
  </si>
  <si>
    <t>Jones College Prep</t>
  </si>
  <si>
    <t>Williamsville High School</t>
  </si>
  <si>
    <t>Tri-Valley</t>
  </si>
  <si>
    <t>Oswego High School</t>
  </si>
  <si>
    <t>Oswego East High School</t>
  </si>
  <si>
    <t>Kingdom Christian Academy</t>
  </si>
  <si>
    <t>Bloomington High school</t>
  </si>
  <si>
    <t>Carmel Catholic High School</t>
  </si>
  <si>
    <t>Charleston High School</t>
  </si>
  <si>
    <t>Mater Dei Catholic High School</t>
  </si>
  <si>
    <t>Glenbard West</t>
  </si>
  <si>
    <t>Litchfield High School</t>
  </si>
  <si>
    <t>Riverdale</t>
  </si>
  <si>
    <t>Macomb Senior High School</t>
  </si>
  <si>
    <t>Edgewood of Madison</t>
  </si>
  <si>
    <t>Carlinville High School</t>
  </si>
  <si>
    <t>Hillsboro High School</t>
  </si>
  <si>
    <t>Rantoul Township High School</t>
  </si>
  <si>
    <t>Effingham High School</t>
  </si>
  <si>
    <t>Barnes, Madi</t>
  </si>
  <si>
    <t>Bush, Annabelle</t>
  </si>
  <si>
    <t>Chang, Isabelle</t>
  </si>
  <si>
    <t>Daniele, Riley</t>
  </si>
  <si>
    <t>Jarvill, Kami</t>
  </si>
  <si>
    <t>Kessler, Keira</t>
  </si>
  <si>
    <t>Luthy, Camryn</t>
  </si>
  <si>
    <t>Smith, Aubrie</t>
  </si>
  <si>
    <t>Terada, Sydney</t>
  </si>
  <si>
    <t>Thao, Jacklyn</t>
  </si>
  <si>
    <t>Weldon Spring</t>
  </si>
  <si>
    <t>Round Lake</t>
  </si>
  <si>
    <t>Pekin</t>
  </si>
  <si>
    <t>Western Springs</t>
  </si>
  <si>
    <t>Belleville</t>
  </si>
  <si>
    <t>Lake Barrington</t>
  </si>
  <si>
    <t>St. Dominic High School</t>
  </si>
  <si>
    <t>East High School</t>
  </si>
  <si>
    <t>Pekin community high school</t>
  </si>
  <si>
    <t>Lyons Township High School</t>
  </si>
  <si>
    <t>Freeburg</t>
  </si>
  <si>
    <t>Barrington HS</t>
  </si>
  <si>
    <t>F9</t>
  </si>
  <si>
    <t>B9</t>
  </si>
  <si>
    <t>TOT</t>
  </si>
  <si>
    <t>Smyser, Mason</t>
  </si>
  <si>
    <t>Strubhart, Mallory</t>
  </si>
  <si>
    <t>Albers</t>
  </si>
  <si>
    <t>Central Community High School</t>
  </si>
  <si>
    <t>McDougal, Maeve</t>
  </si>
  <si>
    <t>Champ Flight</t>
  </si>
  <si>
    <t>First Flight</t>
  </si>
  <si>
    <t>Day 1</t>
  </si>
  <si>
    <t>Final</t>
  </si>
  <si>
    <t>Day 2</t>
  </si>
  <si>
    <t>Score</t>
  </si>
  <si>
    <t>PLACE</t>
  </si>
  <si>
    <t>1ST</t>
  </si>
  <si>
    <t xml:space="preserve">2ND </t>
  </si>
  <si>
    <t>3RD</t>
  </si>
  <si>
    <t xml:space="preserve">4TH </t>
  </si>
  <si>
    <t>5TH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</si>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</sst>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109"/>
  <sheetViews>
    <sheetView tabSelected="1" zoomScaleNormal="100" workbookViewId="0"/>
  </sheetViews>
  <sheetFormatPr defaultRowHeight="12.75" x14ac:dyDescent="0.2"/>
  <cols>
    <col min="1" max="1" width="20.140625" style="3" bestFit="1" customWidth="1"/>
    <col min="2" max="3" width="5.7109375" style="6" customWidth="1"/>
    <col min="4" max="4" width="6" style="6" bestFit="1" customWidth="1"/>
    <col min="5" max="7" width="6" style="6" customWidth="1"/>
    <col min="8" max="8" width="6.28515625" style="6" bestFit="1" customWidth="1"/>
    <col min="9" max="9" width="8.140625" style="6" customWidth="1"/>
    <col min="10" max="10" width="4.28515625" style="6" customWidth="1"/>
    <col min="11" max="11" width="15.5703125" bestFit="1" customWidth="1"/>
    <col min="12" max="12" width="4" bestFit="1" customWidth="1"/>
    <col min="13" max="13" width="10.140625" style="6" bestFit="1" customWidth="1"/>
    <col min="14" max="14" width="32.140625" bestFit="1" customWidth="1"/>
    <col min="15" max="15" width="35.28515625" customWidth="1"/>
    <col min="16" max="16" width="14.28515625" customWidth="1"/>
    <col min="18" max="18" width="13.5703125" customWidth="1"/>
  </cols>
  <sheetData>
    <row r="3" spans="1:14" x14ac:dyDescent="0.2">
      <c r="A3" s="5" t="s">
        <v>0</v>
      </c>
      <c r="B3" s="1"/>
      <c r="C3" s="1"/>
      <c r="D3" s="1"/>
      <c r="E3" s="1"/>
      <c r="F3" s="1"/>
      <c r="G3" s="1"/>
      <c r="H3" s="1" t="s">
        <v>199</v>
      </c>
      <c r="I3" s="9" t="s">
        <v>202</v>
      </c>
      <c r="J3" s="1"/>
      <c r="K3" s="2" t="s">
        <v>3</v>
      </c>
    </row>
    <row r="4" spans="1:14" x14ac:dyDescent="0.2">
      <c r="A4" s="5" t="s">
        <v>196</v>
      </c>
      <c r="B4" s="1" t="s">
        <v>188</v>
      </c>
      <c r="C4" s="1" t="s">
        <v>189</v>
      </c>
      <c r="D4" s="1" t="s">
        <v>198</v>
      </c>
      <c r="E4" s="1" t="s">
        <v>188</v>
      </c>
      <c r="F4" s="1" t="s">
        <v>189</v>
      </c>
      <c r="G4" s="1" t="s">
        <v>200</v>
      </c>
      <c r="H4" s="1" t="s">
        <v>201</v>
      </c>
      <c r="I4" s="1"/>
      <c r="J4" s="1"/>
      <c r="K4" s="2"/>
    </row>
    <row r="5" spans="1:14" x14ac:dyDescent="0.2">
      <c r="A5" s="5" t="s">
        <v>7</v>
      </c>
      <c r="B5" s="1"/>
      <c r="C5" s="1"/>
      <c r="D5" s="1"/>
      <c r="E5" s="1"/>
      <c r="F5" s="1"/>
      <c r="G5" s="1"/>
      <c r="H5" s="1"/>
      <c r="I5" s="1"/>
      <c r="J5" s="1"/>
      <c r="K5" s="1" t="s">
        <v>1</v>
      </c>
      <c r="L5" s="1" t="s">
        <v>2</v>
      </c>
      <c r="M5" s="1" t="s">
        <v>6</v>
      </c>
      <c r="N5" s="1" t="s">
        <v>5</v>
      </c>
    </row>
    <row r="6" spans="1:14" x14ac:dyDescent="0.2">
      <c r="A6" t="s">
        <v>89</v>
      </c>
      <c r="B6" s="6">
        <v>35</v>
      </c>
      <c r="C6" s="6">
        <v>34</v>
      </c>
      <c r="D6" s="6">
        <f>SUM(B6:C6)</f>
        <v>69</v>
      </c>
      <c r="E6" s="6">
        <v>36</v>
      </c>
      <c r="F6" s="6">
        <v>40</v>
      </c>
      <c r="G6" s="6">
        <f>SUM(E6:F6)</f>
        <v>76</v>
      </c>
      <c r="H6" s="6">
        <f>SUM(D6,G6)</f>
        <v>145</v>
      </c>
      <c r="I6" s="9" t="s">
        <v>203</v>
      </c>
      <c r="K6" t="s">
        <v>42</v>
      </c>
      <c r="L6" t="s">
        <v>27</v>
      </c>
      <c r="M6" s="6">
        <v>2026</v>
      </c>
      <c r="N6" t="s">
        <v>146</v>
      </c>
    </row>
    <row r="7" spans="1:14" x14ac:dyDescent="0.2">
      <c r="A7" t="s">
        <v>191</v>
      </c>
      <c r="B7" s="6">
        <v>35</v>
      </c>
      <c r="C7" s="6">
        <v>38</v>
      </c>
      <c r="D7" s="6">
        <f>SUM(B7:C7)</f>
        <v>73</v>
      </c>
      <c r="E7" s="6">
        <v>39</v>
      </c>
      <c r="F7" s="6">
        <v>35</v>
      </c>
      <c r="G7" s="6">
        <f>SUM(E7:F7)</f>
        <v>74</v>
      </c>
      <c r="H7" s="6">
        <f>SUM(D7,G7)</f>
        <v>147</v>
      </c>
      <c r="I7" s="9" t="s">
        <v>208</v>
      </c>
      <c r="K7" t="s">
        <v>136</v>
      </c>
      <c r="L7" t="s">
        <v>27</v>
      </c>
      <c r="M7" s="6">
        <v>2026</v>
      </c>
      <c r="N7" t="s">
        <v>159</v>
      </c>
    </row>
    <row r="8" spans="1:14" s="4" customFormat="1" x14ac:dyDescent="0.2">
      <c r="A8" t="s">
        <v>13</v>
      </c>
      <c r="B8" s="6">
        <v>36</v>
      </c>
      <c r="C8" s="6">
        <v>40</v>
      </c>
      <c r="D8" s="6">
        <f>SUM(B8:C8)</f>
        <v>76</v>
      </c>
      <c r="E8" s="6">
        <v>40</v>
      </c>
      <c r="F8" s="6">
        <v>36</v>
      </c>
      <c r="G8" s="6">
        <f>SUM(E8:F8)</f>
        <v>76</v>
      </c>
      <c r="H8" s="6">
        <f>SUM(D8,G8)</f>
        <v>152</v>
      </c>
      <c r="I8" s="9" t="s">
        <v>205</v>
      </c>
      <c r="J8" s="6"/>
      <c r="K8" t="s">
        <v>34</v>
      </c>
      <c r="L8" t="s">
        <v>27</v>
      </c>
      <c r="M8" s="6">
        <v>2027</v>
      </c>
      <c r="N8" t="s">
        <v>48</v>
      </c>
    </row>
    <row r="9" spans="1:14" x14ac:dyDescent="0.2">
      <c r="A9" t="s">
        <v>12</v>
      </c>
      <c r="B9" s="6">
        <v>38</v>
      </c>
      <c r="C9" s="6">
        <v>38</v>
      </c>
      <c r="D9" s="6">
        <f>SUM(B9:C9)</f>
        <v>76</v>
      </c>
      <c r="E9" s="6">
        <v>38</v>
      </c>
      <c r="F9" s="6">
        <v>39</v>
      </c>
      <c r="G9" s="6">
        <f>SUM(E9:F9)</f>
        <v>77</v>
      </c>
      <c r="H9" s="6">
        <f>SUM(D9,G9)</f>
        <v>153</v>
      </c>
      <c r="I9" s="9" t="s">
        <v>206</v>
      </c>
      <c r="K9" t="s">
        <v>32</v>
      </c>
      <c r="L9" t="s">
        <v>33</v>
      </c>
      <c r="M9" s="6">
        <v>2026</v>
      </c>
    </row>
    <row r="10" spans="1:14" x14ac:dyDescent="0.2">
      <c r="A10" t="s">
        <v>24</v>
      </c>
      <c r="B10" s="6">
        <v>40</v>
      </c>
      <c r="C10" s="6">
        <v>37</v>
      </c>
      <c r="D10" s="6">
        <f>SUM(B10:C10)</f>
        <v>77</v>
      </c>
      <c r="E10" s="6">
        <v>34</v>
      </c>
      <c r="F10" s="6">
        <v>42</v>
      </c>
      <c r="G10" s="6">
        <f>SUM(E10:F10)</f>
        <v>76</v>
      </c>
      <c r="H10" s="6">
        <f>SUM(D10,G10)</f>
        <v>153</v>
      </c>
      <c r="I10" s="9" t="s">
        <v>207</v>
      </c>
      <c r="K10" t="s">
        <v>44</v>
      </c>
      <c r="L10" t="s">
        <v>27</v>
      </c>
      <c r="M10" s="6">
        <v>2026</v>
      </c>
      <c r="N10" t="s">
        <v>53</v>
      </c>
    </row>
    <row r="11" spans="1:14" x14ac:dyDescent="0.2">
      <c r="A11" t="s">
        <v>22</v>
      </c>
      <c r="B11" s="6">
        <v>41</v>
      </c>
      <c r="C11" s="6">
        <v>37</v>
      </c>
      <c r="D11" s="6">
        <f>SUM(B11:C11)</f>
        <v>78</v>
      </c>
      <c r="E11" s="6">
        <v>38</v>
      </c>
      <c r="F11" s="6">
        <v>38</v>
      </c>
      <c r="G11" s="6">
        <f>SUM(E11:F11)</f>
        <v>76</v>
      </c>
      <c r="H11" s="6">
        <f>SUM(D11,G11)</f>
        <v>154</v>
      </c>
      <c r="K11" t="s">
        <v>35</v>
      </c>
      <c r="L11" t="s">
        <v>27</v>
      </c>
      <c r="M11" s="6">
        <v>2026</v>
      </c>
      <c r="N11" t="s">
        <v>49</v>
      </c>
    </row>
    <row r="12" spans="1:14" x14ac:dyDescent="0.2">
      <c r="A12" t="s">
        <v>104</v>
      </c>
      <c r="B12" s="6">
        <v>34</v>
      </c>
      <c r="C12" s="6">
        <v>40</v>
      </c>
      <c r="D12" s="6">
        <f>SUM(B12:C12)</f>
        <v>74</v>
      </c>
      <c r="E12" s="6">
        <v>44</v>
      </c>
      <c r="F12" s="6">
        <v>37</v>
      </c>
      <c r="G12" s="6">
        <f>SUM(E12:F12)</f>
        <v>81</v>
      </c>
      <c r="H12" s="6">
        <f>SUM(D12,G12)</f>
        <v>155</v>
      </c>
      <c r="K12" t="s">
        <v>40</v>
      </c>
      <c r="L12" t="s">
        <v>27</v>
      </c>
      <c r="M12" s="6">
        <v>2026</v>
      </c>
      <c r="N12" t="s">
        <v>155</v>
      </c>
    </row>
    <row r="13" spans="1:14" x14ac:dyDescent="0.2">
      <c r="A13" t="s">
        <v>106</v>
      </c>
      <c r="B13" s="6">
        <v>37</v>
      </c>
      <c r="C13" s="6">
        <v>38</v>
      </c>
      <c r="D13" s="6">
        <f>SUM(B13:C13)</f>
        <v>75</v>
      </c>
      <c r="E13" s="6">
        <v>43</v>
      </c>
      <c r="F13" s="6">
        <v>37</v>
      </c>
      <c r="G13" s="6">
        <f>SUM(E13:F13)</f>
        <v>80</v>
      </c>
      <c r="H13" s="6">
        <f>SUM(D13,G13)</f>
        <v>155</v>
      </c>
      <c r="K13" t="s">
        <v>133</v>
      </c>
      <c r="L13" t="s">
        <v>27</v>
      </c>
      <c r="M13" s="6">
        <v>2027</v>
      </c>
    </row>
    <row r="14" spans="1:14" x14ac:dyDescent="0.2">
      <c r="A14" t="s">
        <v>111</v>
      </c>
      <c r="B14" s="6">
        <v>38</v>
      </c>
      <c r="C14" s="6">
        <v>40</v>
      </c>
      <c r="D14" s="6">
        <f>SUM(B14:C14)</f>
        <v>78</v>
      </c>
      <c r="E14" s="6">
        <v>39</v>
      </c>
      <c r="F14" s="6">
        <v>38</v>
      </c>
      <c r="G14" s="6">
        <f>SUM(E14:F14)</f>
        <v>77</v>
      </c>
      <c r="H14" s="6">
        <f>SUM(D14,G14)</f>
        <v>155</v>
      </c>
      <c r="K14" t="s">
        <v>134</v>
      </c>
      <c r="L14" t="s">
        <v>27</v>
      </c>
      <c r="M14" s="6">
        <v>2026</v>
      </c>
      <c r="N14" t="s">
        <v>158</v>
      </c>
    </row>
    <row r="15" spans="1:14" x14ac:dyDescent="0.2">
      <c r="A15" t="s">
        <v>19</v>
      </c>
      <c r="B15" s="6">
        <v>37</v>
      </c>
      <c r="C15" s="6">
        <v>42</v>
      </c>
      <c r="D15" s="6">
        <f>SUM(B15:C15)</f>
        <v>79</v>
      </c>
      <c r="E15" s="6">
        <v>47</v>
      </c>
      <c r="F15" s="6">
        <v>43</v>
      </c>
      <c r="G15" s="6">
        <v>76</v>
      </c>
      <c r="H15" s="6">
        <f>SUM(D15,G15)</f>
        <v>155</v>
      </c>
      <c r="K15" t="s">
        <v>28</v>
      </c>
      <c r="L15" t="s">
        <v>27</v>
      </c>
      <c r="M15" s="6">
        <v>2026</v>
      </c>
    </row>
    <row r="16" spans="1:14" x14ac:dyDescent="0.2">
      <c r="A16" t="s">
        <v>83</v>
      </c>
      <c r="B16" s="6">
        <v>39</v>
      </c>
      <c r="C16" s="6">
        <v>39</v>
      </c>
      <c r="D16" s="6">
        <f>SUM(B16:C16)</f>
        <v>78</v>
      </c>
      <c r="E16" s="6">
        <v>40</v>
      </c>
      <c r="F16" s="6">
        <v>38</v>
      </c>
      <c r="G16" s="6">
        <f>SUM(E16:F16)</f>
        <v>78</v>
      </c>
      <c r="H16" s="6">
        <f>SUM(D16,G16)</f>
        <v>156</v>
      </c>
      <c r="K16" t="s">
        <v>123</v>
      </c>
      <c r="L16" t="s">
        <v>27</v>
      </c>
      <c r="M16" s="6">
        <v>2026</v>
      </c>
    </row>
    <row r="17" spans="1:21" x14ac:dyDescent="0.2">
      <c r="A17" t="s">
        <v>79</v>
      </c>
      <c r="B17" s="6">
        <v>35</v>
      </c>
      <c r="C17" s="6">
        <v>43</v>
      </c>
      <c r="D17" s="6">
        <f>SUM(B17:C17)</f>
        <v>78</v>
      </c>
      <c r="E17" s="6">
        <v>40</v>
      </c>
      <c r="F17" s="6">
        <v>38</v>
      </c>
      <c r="G17" s="6">
        <f>SUM(E17:F17)</f>
        <v>78</v>
      </c>
      <c r="H17" s="6">
        <f>SUM(D17,G17)</f>
        <v>156</v>
      </c>
      <c r="K17" t="s">
        <v>28</v>
      </c>
      <c r="L17" t="s">
        <v>27</v>
      </c>
      <c r="M17" s="6">
        <v>2027</v>
      </c>
    </row>
    <row r="18" spans="1:21" x14ac:dyDescent="0.2">
      <c r="A18" t="s">
        <v>112</v>
      </c>
      <c r="B18" s="6">
        <v>38</v>
      </c>
      <c r="C18" s="6">
        <v>40</v>
      </c>
      <c r="D18" s="6">
        <f>SUM(B18:C18)</f>
        <v>78</v>
      </c>
      <c r="E18" s="6">
        <v>40</v>
      </c>
      <c r="F18" s="6">
        <v>40</v>
      </c>
      <c r="G18" s="6">
        <f>SUM(E18:F18)</f>
        <v>80</v>
      </c>
      <c r="H18" s="6">
        <f>SUM(D18,G18)</f>
        <v>158</v>
      </c>
      <c r="K18" t="s">
        <v>31</v>
      </c>
      <c r="L18" t="s">
        <v>27</v>
      </c>
      <c r="M18" s="6">
        <v>2026</v>
      </c>
    </row>
    <row r="19" spans="1:21" x14ac:dyDescent="0.2">
      <c r="A19" t="s">
        <v>87</v>
      </c>
      <c r="B19" s="6">
        <v>40</v>
      </c>
      <c r="C19" s="6">
        <v>39</v>
      </c>
      <c r="D19" s="6">
        <f>SUM(B19:C19)</f>
        <v>79</v>
      </c>
      <c r="E19" s="6">
        <v>40</v>
      </c>
      <c r="F19" s="6">
        <v>40</v>
      </c>
      <c r="G19" s="6">
        <f>SUM(E19:F19)</f>
        <v>80</v>
      </c>
      <c r="H19" s="6">
        <f>SUM(D19,G19)</f>
        <v>159</v>
      </c>
      <c r="K19" t="s">
        <v>29</v>
      </c>
      <c r="L19" t="s">
        <v>27</v>
      </c>
      <c r="M19" s="6">
        <v>2027</v>
      </c>
      <c r="N19" t="s">
        <v>72</v>
      </c>
    </row>
    <row r="20" spans="1:21" x14ac:dyDescent="0.2">
      <c r="A20" t="s">
        <v>95</v>
      </c>
      <c r="B20" s="6">
        <v>39</v>
      </c>
      <c r="C20" s="6">
        <v>40</v>
      </c>
      <c r="D20" s="6">
        <f>SUM(B20:C20)</f>
        <v>79</v>
      </c>
      <c r="E20" s="6">
        <v>40</v>
      </c>
      <c r="F20" s="6">
        <v>40</v>
      </c>
      <c r="G20" s="6">
        <f>SUM(E20:F20)</f>
        <v>80</v>
      </c>
      <c r="H20" s="6">
        <f>SUM(D20,G20)</f>
        <v>159</v>
      </c>
      <c r="K20" t="s">
        <v>36</v>
      </c>
      <c r="L20" t="s">
        <v>27</v>
      </c>
      <c r="M20" s="6">
        <v>2026</v>
      </c>
      <c r="N20" t="s">
        <v>150</v>
      </c>
    </row>
    <row r="21" spans="1:21" x14ac:dyDescent="0.2">
      <c r="A21" t="s">
        <v>88</v>
      </c>
      <c r="B21" s="6">
        <v>39</v>
      </c>
      <c r="C21" s="6">
        <v>41</v>
      </c>
      <c r="D21" s="6">
        <f>SUM(B21:C21)</f>
        <v>80</v>
      </c>
      <c r="E21" s="6">
        <v>39</v>
      </c>
      <c r="F21" s="6">
        <v>41</v>
      </c>
      <c r="G21" s="6">
        <f>SUM(E21:F21)</f>
        <v>80</v>
      </c>
      <c r="H21" s="6">
        <f>SUM(D21,G21)</f>
        <v>160</v>
      </c>
      <c r="K21" t="s">
        <v>125</v>
      </c>
      <c r="L21" t="s">
        <v>126</v>
      </c>
      <c r="M21" s="6">
        <v>2027</v>
      </c>
    </row>
    <row r="22" spans="1:21" x14ac:dyDescent="0.2">
      <c r="A22" t="s">
        <v>18</v>
      </c>
      <c r="B22" s="6">
        <v>40</v>
      </c>
      <c r="C22" s="6">
        <v>39</v>
      </c>
      <c r="D22" s="6">
        <f>SUM(B22:C22)</f>
        <v>79</v>
      </c>
      <c r="E22" s="6">
        <v>36</v>
      </c>
      <c r="F22" s="6">
        <v>45</v>
      </c>
      <c r="G22" s="6">
        <f>SUM(E22:F22)</f>
        <v>81</v>
      </c>
      <c r="H22" s="6">
        <f>SUM(D22,G22)</f>
        <v>160</v>
      </c>
      <c r="K22" t="s">
        <v>40</v>
      </c>
      <c r="L22" t="s">
        <v>27</v>
      </c>
      <c r="M22" s="6">
        <v>2025</v>
      </c>
    </row>
    <row r="23" spans="1:21" s="4" customFormat="1" x14ac:dyDescent="0.2">
      <c r="A23" t="s">
        <v>96</v>
      </c>
      <c r="B23" s="6">
        <v>42</v>
      </c>
      <c r="C23" s="6">
        <v>39</v>
      </c>
      <c r="D23" s="6">
        <f>SUM(B23:C23)</f>
        <v>81</v>
      </c>
      <c r="E23" s="6">
        <v>38</v>
      </c>
      <c r="F23" s="6">
        <v>42</v>
      </c>
      <c r="G23" s="6">
        <f>SUM(E23:F23)</f>
        <v>80</v>
      </c>
      <c r="H23" s="6">
        <f>SUM(D23,G23)</f>
        <v>161</v>
      </c>
      <c r="I23" s="6"/>
      <c r="J23" s="6"/>
      <c r="K23" t="s">
        <v>129</v>
      </c>
      <c r="L23" t="s">
        <v>25</v>
      </c>
      <c r="M23" s="6">
        <v>2028</v>
      </c>
      <c r="N23" t="s">
        <v>152</v>
      </c>
      <c r="O23" s="5"/>
      <c r="P23" s="2"/>
      <c r="Q23" s="2"/>
      <c r="R23" s="2"/>
      <c r="S23" s="2"/>
      <c r="T23" s="2"/>
      <c r="U23" s="2"/>
    </row>
    <row r="24" spans="1:21" x14ac:dyDescent="0.2">
      <c r="A24" t="s">
        <v>21</v>
      </c>
      <c r="B24" s="6">
        <v>37</v>
      </c>
      <c r="C24" s="6">
        <v>43</v>
      </c>
      <c r="D24" s="6">
        <f>SUM(B24:C24)</f>
        <v>80</v>
      </c>
      <c r="E24" s="6">
        <v>39</v>
      </c>
      <c r="F24" s="6">
        <v>42</v>
      </c>
      <c r="G24" s="6">
        <f>SUM(E24:F24)</f>
        <v>81</v>
      </c>
      <c r="H24" s="6">
        <f>SUM(D24,G24)</f>
        <v>161</v>
      </c>
      <c r="K24" t="s">
        <v>31</v>
      </c>
      <c r="L24" t="s">
        <v>27</v>
      </c>
      <c r="M24" s="6">
        <v>2026</v>
      </c>
      <c r="N24" t="s">
        <v>52</v>
      </c>
    </row>
    <row r="25" spans="1:21" x14ac:dyDescent="0.2">
      <c r="A25" t="s">
        <v>17</v>
      </c>
      <c r="B25" s="6">
        <v>42</v>
      </c>
      <c r="C25" s="6">
        <v>38</v>
      </c>
      <c r="D25" s="6">
        <f>SUM(B25:C25)</f>
        <v>80</v>
      </c>
      <c r="E25" s="6">
        <v>43</v>
      </c>
      <c r="F25" s="6">
        <v>40</v>
      </c>
      <c r="G25" s="6">
        <f>SUM(E25:F25)</f>
        <v>83</v>
      </c>
      <c r="H25" s="6">
        <f>SUM(D25,G25)</f>
        <v>163</v>
      </c>
      <c r="K25" t="s">
        <v>40</v>
      </c>
      <c r="L25" t="s">
        <v>27</v>
      </c>
      <c r="M25" s="6">
        <v>2025</v>
      </c>
    </row>
    <row r="26" spans="1:21" x14ac:dyDescent="0.2">
      <c r="A26" t="s">
        <v>15</v>
      </c>
      <c r="B26" s="6">
        <v>43</v>
      </c>
      <c r="C26" s="6">
        <v>43</v>
      </c>
      <c r="D26" s="6">
        <f>SUM(B26:C26)</f>
        <v>86</v>
      </c>
      <c r="E26" s="6">
        <v>40</v>
      </c>
      <c r="F26" s="6">
        <v>42</v>
      </c>
      <c r="G26" s="6">
        <f>SUM(E26:F26)</f>
        <v>82</v>
      </c>
      <c r="H26" s="6">
        <f>SUM(D26,G26)</f>
        <v>168</v>
      </c>
      <c r="K26" t="s">
        <v>36</v>
      </c>
      <c r="L26" t="s">
        <v>27</v>
      </c>
      <c r="M26" s="6">
        <v>2026</v>
      </c>
      <c r="N26" t="s">
        <v>151</v>
      </c>
    </row>
    <row r="27" spans="1:21" x14ac:dyDescent="0.2">
      <c r="A27" t="s">
        <v>23</v>
      </c>
      <c r="B27" s="6">
        <v>42</v>
      </c>
      <c r="C27" s="6">
        <v>43</v>
      </c>
      <c r="D27" s="6">
        <f>SUM(B27:C27)</f>
        <v>85</v>
      </c>
      <c r="E27" s="6">
        <v>39</v>
      </c>
      <c r="F27" s="6">
        <v>44</v>
      </c>
      <c r="G27" s="6">
        <f>SUM(E27:F27)</f>
        <v>83</v>
      </c>
      <c r="H27" s="6">
        <f>SUM(D27,G27)</f>
        <v>168</v>
      </c>
      <c r="K27" t="s">
        <v>43</v>
      </c>
      <c r="L27" t="s">
        <v>27</v>
      </c>
    </row>
    <row r="28" spans="1:21" x14ac:dyDescent="0.2">
      <c r="A28" t="s">
        <v>90</v>
      </c>
      <c r="B28" s="6">
        <v>39</v>
      </c>
      <c r="C28" s="6">
        <v>45</v>
      </c>
      <c r="D28" s="6">
        <f>SUM(B28:C28)</f>
        <v>84</v>
      </c>
      <c r="E28" s="6">
        <v>42</v>
      </c>
      <c r="F28" s="6">
        <v>42</v>
      </c>
      <c r="G28" s="6">
        <f>SUM(E28:F28)</f>
        <v>84</v>
      </c>
      <c r="H28" s="6">
        <f>SUM(D28,G28)</f>
        <v>168</v>
      </c>
      <c r="K28" t="s">
        <v>127</v>
      </c>
      <c r="L28" t="s">
        <v>27</v>
      </c>
      <c r="M28" s="6">
        <v>2027</v>
      </c>
      <c r="N28" t="s">
        <v>148</v>
      </c>
    </row>
    <row r="29" spans="1:21" x14ac:dyDescent="0.2">
      <c r="A29" t="s">
        <v>102</v>
      </c>
      <c r="B29" s="6">
        <v>39</v>
      </c>
      <c r="C29" s="6">
        <v>40</v>
      </c>
      <c r="D29" s="6">
        <f>SUM(B29:C29)</f>
        <v>79</v>
      </c>
      <c r="E29" s="6">
        <v>40</v>
      </c>
      <c r="F29" s="6">
        <v>36</v>
      </c>
      <c r="G29" s="6">
        <v>90</v>
      </c>
      <c r="H29" s="6">
        <f>SUM(D29,G29)</f>
        <v>169</v>
      </c>
      <c r="K29" t="s">
        <v>130</v>
      </c>
      <c r="L29" t="s">
        <v>27</v>
      </c>
      <c r="M29" s="6">
        <v>2027</v>
      </c>
    </row>
    <row r="30" spans="1:21" x14ac:dyDescent="0.2">
      <c r="A30" t="s">
        <v>121</v>
      </c>
      <c r="B30" s="6">
        <v>43</v>
      </c>
      <c r="C30" s="6">
        <v>43</v>
      </c>
      <c r="D30" s="6">
        <f>SUM(B30:C30)</f>
        <v>86</v>
      </c>
      <c r="E30" s="6">
        <v>43</v>
      </c>
      <c r="F30" s="6">
        <v>42</v>
      </c>
      <c r="G30" s="6">
        <f>SUM(E30:F30)</f>
        <v>85</v>
      </c>
      <c r="H30" s="6">
        <f>SUM(D30,G30)</f>
        <v>171</v>
      </c>
      <c r="K30" t="s">
        <v>30</v>
      </c>
      <c r="L30" t="s">
        <v>27</v>
      </c>
      <c r="M30" s="6">
        <v>2027</v>
      </c>
      <c r="N30" t="s">
        <v>162</v>
      </c>
    </row>
    <row r="31" spans="1:21" x14ac:dyDescent="0.2">
      <c r="A31" t="s">
        <v>20</v>
      </c>
      <c r="B31" s="6">
        <v>44</v>
      </c>
      <c r="C31" s="6">
        <v>41</v>
      </c>
      <c r="D31" s="6">
        <f>SUM(B31:C31)</f>
        <v>85</v>
      </c>
      <c r="E31" s="6">
        <v>41</v>
      </c>
      <c r="F31" s="6">
        <v>46</v>
      </c>
      <c r="G31" s="6">
        <f>SUM(E31:F31)</f>
        <v>87</v>
      </c>
      <c r="H31" s="6">
        <f>SUM(D31,G31)</f>
        <v>172</v>
      </c>
      <c r="K31" t="s">
        <v>41</v>
      </c>
      <c r="L31" t="s">
        <v>27</v>
      </c>
      <c r="M31" s="6">
        <v>2026</v>
      </c>
      <c r="N31" t="s">
        <v>154</v>
      </c>
    </row>
    <row r="32" spans="1:21" x14ac:dyDescent="0.2">
      <c r="A32" t="s">
        <v>113</v>
      </c>
      <c r="B32" s="6">
        <v>43</v>
      </c>
      <c r="C32" s="6">
        <v>41</v>
      </c>
      <c r="D32" s="6">
        <f>SUM(B32:C32)</f>
        <v>84</v>
      </c>
      <c r="E32" s="6">
        <v>41</v>
      </c>
      <c r="F32" s="6">
        <v>47</v>
      </c>
      <c r="G32" s="6">
        <f>SUM(E32:F32)</f>
        <v>88</v>
      </c>
      <c r="H32" s="6">
        <f>SUM(D32,G32)</f>
        <v>172</v>
      </c>
      <c r="K32" t="s">
        <v>124</v>
      </c>
      <c r="L32" t="s">
        <v>27</v>
      </c>
      <c r="M32" s="6">
        <v>2026</v>
      </c>
      <c r="N32" t="s">
        <v>160</v>
      </c>
    </row>
    <row r="33" spans="1:14" x14ac:dyDescent="0.2">
      <c r="A33" t="s">
        <v>110</v>
      </c>
      <c r="B33" s="6">
        <v>40</v>
      </c>
      <c r="C33" s="6">
        <v>42</v>
      </c>
      <c r="D33" s="6">
        <f>SUM(B33:C33)</f>
        <v>82</v>
      </c>
      <c r="E33" s="6">
        <v>45</v>
      </c>
      <c r="F33" s="6">
        <v>45</v>
      </c>
      <c r="G33" s="6">
        <f>SUM(E33:F33)</f>
        <v>90</v>
      </c>
      <c r="H33" s="6">
        <f>SUM(D33,G33)</f>
        <v>172</v>
      </c>
      <c r="K33" t="s">
        <v>135</v>
      </c>
      <c r="L33" t="s">
        <v>27</v>
      </c>
      <c r="M33" s="6">
        <v>2027</v>
      </c>
    </row>
    <row r="34" spans="1:14" x14ac:dyDescent="0.2">
      <c r="A34"/>
    </row>
    <row r="35" spans="1:14" x14ac:dyDescent="0.2">
      <c r="A35"/>
    </row>
    <row r="36" spans="1:14" x14ac:dyDescent="0.2">
      <c r="A36" s="5" t="s">
        <v>0</v>
      </c>
      <c r="B36" s="1"/>
      <c r="C36" s="1"/>
      <c r="D36" s="1"/>
      <c r="E36" s="1"/>
      <c r="F36" s="1"/>
      <c r="G36" s="1"/>
      <c r="H36" s="1" t="s">
        <v>199</v>
      </c>
      <c r="I36" s="9" t="s">
        <v>202</v>
      </c>
      <c r="J36" s="1"/>
      <c r="K36" s="2" t="s">
        <v>3</v>
      </c>
    </row>
    <row r="37" spans="1:14" x14ac:dyDescent="0.2">
      <c r="A37" s="5" t="s">
        <v>197</v>
      </c>
      <c r="B37" s="1" t="s">
        <v>188</v>
      </c>
      <c r="C37" s="1" t="s">
        <v>189</v>
      </c>
      <c r="D37" s="1" t="s">
        <v>190</v>
      </c>
      <c r="E37" s="1" t="s">
        <v>188</v>
      </c>
      <c r="F37" s="1" t="s">
        <v>189</v>
      </c>
      <c r="G37" s="1" t="s">
        <v>200</v>
      </c>
      <c r="H37" s="1" t="s">
        <v>201</v>
      </c>
      <c r="I37" s="1"/>
      <c r="J37" s="1"/>
      <c r="K37" s="2"/>
    </row>
    <row r="38" spans="1:14" x14ac:dyDescent="0.2">
      <c r="A38" s="5" t="s">
        <v>7</v>
      </c>
      <c r="B38" s="1"/>
      <c r="C38" s="1"/>
      <c r="D38" s="1"/>
      <c r="E38" s="1"/>
      <c r="F38" s="1"/>
      <c r="G38" s="1"/>
      <c r="H38" s="1"/>
      <c r="I38" s="1"/>
      <c r="J38" s="1"/>
      <c r="K38" s="1" t="s">
        <v>1</v>
      </c>
      <c r="L38" s="1" t="s">
        <v>2</v>
      </c>
      <c r="M38" s="1" t="s">
        <v>6</v>
      </c>
      <c r="N38" s="1" t="s">
        <v>5</v>
      </c>
    </row>
    <row r="39" spans="1:14" x14ac:dyDescent="0.2">
      <c r="A39" t="s">
        <v>108</v>
      </c>
      <c r="B39" s="6">
        <v>55</v>
      </c>
      <c r="C39" s="6">
        <v>50</v>
      </c>
      <c r="D39" s="6">
        <f t="shared" ref="D39:D72" si="0">SUM(B39:C39)</f>
        <v>105</v>
      </c>
      <c r="G39" s="6">
        <f t="shared" ref="G39:G72" si="1">SUM(E39+F39)</f>
        <v>0</v>
      </c>
      <c r="H39" s="6">
        <f t="shared" ref="H39:H72" si="2">SUM(D39,G39)</f>
        <v>105</v>
      </c>
      <c r="K39" t="s">
        <v>134</v>
      </c>
      <c r="L39" t="s">
        <v>27</v>
      </c>
      <c r="M39" s="6">
        <v>2026</v>
      </c>
    </row>
    <row r="40" spans="1:14" x14ac:dyDescent="0.2">
      <c r="A40" t="s">
        <v>91</v>
      </c>
      <c r="B40" s="6">
        <v>44</v>
      </c>
      <c r="C40" s="6">
        <v>45</v>
      </c>
      <c r="D40" s="6">
        <f t="shared" si="0"/>
        <v>89</v>
      </c>
      <c r="E40" s="6">
        <v>39</v>
      </c>
      <c r="F40" s="6">
        <v>41</v>
      </c>
      <c r="G40" s="6">
        <f t="shared" si="1"/>
        <v>80</v>
      </c>
      <c r="H40" s="6">
        <f t="shared" si="2"/>
        <v>169</v>
      </c>
      <c r="I40" s="9" t="s">
        <v>203</v>
      </c>
      <c r="K40" t="s">
        <v>63</v>
      </c>
      <c r="L40" t="s">
        <v>27</v>
      </c>
      <c r="M40" s="6">
        <v>2026</v>
      </c>
      <c r="N40" t="s">
        <v>71</v>
      </c>
    </row>
    <row r="41" spans="1:14" x14ac:dyDescent="0.2">
      <c r="A41" t="s">
        <v>10</v>
      </c>
      <c r="B41" s="6">
        <v>42</v>
      </c>
      <c r="C41" s="6">
        <v>46</v>
      </c>
      <c r="D41" s="6">
        <f t="shared" si="0"/>
        <v>88</v>
      </c>
      <c r="E41" s="6">
        <v>40</v>
      </c>
      <c r="F41" s="6">
        <v>41</v>
      </c>
      <c r="G41" s="6">
        <f t="shared" si="1"/>
        <v>81</v>
      </c>
      <c r="H41" s="6">
        <f t="shared" si="2"/>
        <v>169</v>
      </c>
      <c r="I41" s="9" t="s">
        <v>208</v>
      </c>
      <c r="K41" t="s">
        <v>30</v>
      </c>
      <c r="L41" t="s">
        <v>27</v>
      </c>
      <c r="M41" s="6">
        <v>2026</v>
      </c>
    </row>
    <row r="42" spans="1:14" x14ac:dyDescent="0.2">
      <c r="A42" t="s">
        <v>11</v>
      </c>
      <c r="B42" s="6">
        <v>42</v>
      </c>
      <c r="C42" s="6">
        <v>45</v>
      </c>
      <c r="D42" s="6">
        <f t="shared" si="0"/>
        <v>87</v>
      </c>
      <c r="E42" s="6">
        <v>41</v>
      </c>
      <c r="F42" s="6">
        <v>43</v>
      </c>
      <c r="G42" s="6">
        <f t="shared" si="1"/>
        <v>84</v>
      </c>
      <c r="H42" s="6">
        <f t="shared" si="2"/>
        <v>171</v>
      </c>
      <c r="I42" s="9" t="s">
        <v>205</v>
      </c>
      <c r="K42" t="s">
        <v>26</v>
      </c>
      <c r="L42" t="s">
        <v>27</v>
      </c>
      <c r="M42" s="6">
        <v>2026</v>
      </c>
      <c r="N42" t="s">
        <v>147</v>
      </c>
    </row>
    <row r="43" spans="1:14" x14ac:dyDescent="0.2">
      <c r="A43" t="s">
        <v>92</v>
      </c>
      <c r="B43" s="6">
        <v>42</v>
      </c>
      <c r="C43" s="6">
        <v>45</v>
      </c>
      <c r="D43" s="6">
        <f t="shared" si="0"/>
        <v>87</v>
      </c>
      <c r="E43" s="6">
        <v>42</v>
      </c>
      <c r="F43" s="6">
        <v>43</v>
      </c>
      <c r="G43" s="6">
        <f t="shared" si="1"/>
        <v>85</v>
      </c>
      <c r="H43" s="6">
        <f t="shared" si="2"/>
        <v>172</v>
      </c>
      <c r="K43" t="s">
        <v>31</v>
      </c>
      <c r="L43" t="s">
        <v>27</v>
      </c>
      <c r="M43" s="6">
        <v>2026</v>
      </c>
      <c r="N43" t="s">
        <v>47</v>
      </c>
    </row>
    <row r="44" spans="1:14" x14ac:dyDescent="0.2">
      <c r="A44" t="s">
        <v>115</v>
      </c>
      <c r="B44" s="6">
        <v>43</v>
      </c>
      <c r="C44" s="6">
        <v>46</v>
      </c>
      <c r="D44" s="6">
        <f t="shared" si="0"/>
        <v>89</v>
      </c>
      <c r="E44" s="6">
        <v>38</v>
      </c>
      <c r="F44" s="6">
        <v>45</v>
      </c>
      <c r="G44" s="6">
        <f t="shared" si="1"/>
        <v>83</v>
      </c>
      <c r="H44" s="6">
        <f t="shared" si="2"/>
        <v>172</v>
      </c>
      <c r="K44" t="s">
        <v>139</v>
      </c>
      <c r="L44" t="s">
        <v>27</v>
      </c>
      <c r="M44" s="6">
        <v>2027</v>
      </c>
    </row>
    <row r="45" spans="1:14" x14ac:dyDescent="0.2">
      <c r="A45" t="s">
        <v>118</v>
      </c>
      <c r="B45" s="6">
        <v>40</v>
      </c>
      <c r="C45" s="6">
        <v>49</v>
      </c>
      <c r="D45" s="6">
        <f t="shared" si="0"/>
        <v>89</v>
      </c>
      <c r="E45" s="6">
        <v>34</v>
      </c>
      <c r="F45" s="6">
        <v>49</v>
      </c>
      <c r="G45" s="6">
        <f t="shared" si="1"/>
        <v>83</v>
      </c>
      <c r="H45" s="6">
        <f t="shared" si="2"/>
        <v>172</v>
      </c>
      <c r="K45" t="s">
        <v>140</v>
      </c>
      <c r="L45" t="s">
        <v>27</v>
      </c>
      <c r="M45" s="6">
        <v>2026</v>
      </c>
      <c r="N45" t="s">
        <v>163</v>
      </c>
    </row>
    <row r="46" spans="1:14" x14ac:dyDescent="0.2">
      <c r="A46" t="s">
        <v>101</v>
      </c>
      <c r="B46" s="6">
        <v>41</v>
      </c>
      <c r="C46" s="6">
        <v>46</v>
      </c>
      <c r="D46" s="6">
        <f t="shared" si="0"/>
        <v>87</v>
      </c>
      <c r="E46" s="6">
        <v>40</v>
      </c>
      <c r="F46" s="6">
        <v>46</v>
      </c>
      <c r="G46" s="6">
        <f t="shared" si="1"/>
        <v>86</v>
      </c>
      <c r="H46" s="6">
        <f t="shared" si="2"/>
        <v>173</v>
      </c>
      <c r="K46" t="s">
        <v>37</v>
      </c>
      <c r="L46" t="s">
        <v>27</v>
      </c>
    </row>
    <row r="47" spans="1:14" x14ac:dyDescent="0.2">
      <c r="A47" t="s">
        <v>81</v>
      </c>
      <c r="B47" s="6">
        <v>46</v>
      </c>
      <c r="C47" s="6">
        <v>43</v>
      </c>
      <c r="D47" s="6">
        <f t="shared" si="0"/>
        <v>89</v>
      </c>
      <c r="E47" s="6">
        <v>42</v>
      </c>
      <c r="F47" s="6">
        <v>42</v>
      </c>
      <c r="G47" s="6">
        <f t="shared" si="1"/>
        <v>84</v>
      </c>
      <c r="H47" s="6">
        <f t="shared" si="2"/>
        <v>173</v>
      </c>
      <c r="K47" t="s">
        <v>28</v>
      </c>
      <c r="L47" t="s">
        <v>27</v>
      </c>
      <c r="M47" s="6">
        <v>2027</v>
      </c>
    </row>
    <row r="48" spans="1:14" x14ac:dyDescent="0.2">
      <c r="A48" t="s">
        <v>116</v>
      </c>
      <c r="B48" s="6">
        <v>46</v>
      </c>
      <c r="C48" s="6">
        <v>45</v>
      </c>
      <c r="D48" s="6">
        <f t="shared" si="0"/>
        <v>91</v>
      </c>
      <c r="E48" s="6">
        <v>39</v>
      </c>
      <c r="F48" s="6">
        <v>44</v>
      </c>
      <c r="G48" s="6">
        <f t="shared" si="1"/>
        <v>83</v>
      </c>
      <c r="H48" s="6">
        <f t="shared" si="2"/>
        <v>174</v>
      </c>
      <c r="K48" t="s">
        <v>28</v>
      </c>
      <c r="L48" t="s">
        <v>27</v>
      </c>
      <c r="M48" s="6">
        <v>2025</v>
      </c>
    </row>
    <row r="49" spans="1:14" x14ac:dyDescent="0.2">
      <c r="A49" t="s">
        <v>107</v>
      </c>
      <c r="B49" s="6">
        <v>41</v>
      </c>
      <c r="C49" s="6">
        <v>47</v>
      </c>
      <c r="D49" s="6">
        <f t="shared" si="0"/>
        <v>88</v>
      </c>
      <c r="E49" s="6">
        <v>41</v>
      </c>
      <c r="F49" s="6">
        <v>46</v>
      </c>
      <c r="G49" s="6">
        <f t="shared" si="1"/>
        <v>87</v>
      </c>
      <c r="H49" s="6">
        <f t="shared" si="2"/>
        <v>175</v>
      </c>
      <c r="K49" t="s">
        <v>28</v>
      </c>
      <c r="L49" t="s">
        <v>27</v>
      </c>
      <c r="M49" s="6">
        <v>2027</v>
      </c>
      <c r="N49" t="s">
        <v>45</v>
      </c>
    </row>
    <row r="50" spans="1:14" x14ac:dyDescent="0.2">
      <c r="A50" t="s">
        <v>105</v>
      </c>
      <c r="B50" s="6">
        <v>42</v>
      </c>
      <c r="C50" s="6">
        <v>45</v>
      </c>
      <c r="D50" s="6">
        <f t="shared" si="0"/>
        <v>87</v>
      </c>
      <c r="E50" s="6">
        <v>46</v>
      </c>
      <c r="F50" s="6">
        <v>43</v>
      </c>
      <c r="G50" s="6">
        <f t="shared" si="1"/>
        <v>89</v>
      </c>
      <c r="H50" s="6">
        <f t="shared" si="2"/>
        <v>176</v>
      </c>
      <c r="K50" t="s">
        <v>132</v>
      </c>
      <c r="L50" t="s">
        <v>27</v>
      </c>
      <c r="M50" s="6">
        <v>2027</v>
      </c>
      <c r="N50" t="s">
        <v>156</v>
      </c>
    </row>
    <row r="51" spans="1:14" x14ac:dyDescent="0.2">
      <c r="A51" t="s">
        <v>99</v>
      </c>
      <c r="B51" s="6">
        <v>44</v>
      </c>
      <c r="C51" s="6">
        <v>45</v>
      </c>
      <c r="D51" s="6">
        <f t="shared" si="0"/>
        <v>89</v>
      </c>
      <c r="E51" s="6">
        <v>42</v>
      </c>
      <c r="F51" s="6">
        <v>46</v>
      </c>
      <c r="G51" s="6">
        <f t="shared" si="1"/>
        <v>88</v>
      </c>
      <c r="H51" s="6">
        <f t="shared" si="2"/>
        <v>177</v>
      </c>
      <c r="K51" t="s">
        <v>29</v>
      </c>
      <c r="L51" t="s">
        <v>27</v>
      </c>
      <c r="M51" s="6">
        <v>2026</v>
      </c>
    </row>
    <row r="52" spans="1:14" x14ac:dyDescent="0.2">
      <c r="A52" t="s">
        <v>98</v>
      </c>
      <c r="B52" s="6">
        <v>44</v>
      </c>
      <c r="C52" s="6">
        <v>46</v>
      </c>
      <c r="D52" s="6">
        <f t="shared" si="0"/>
        <v>90</v>
      </c>
      <c r="E52" s="6">
        <v>45</v>
      </c>
      <c r="F52" s="6">
        <v>42</v>
      </c>
      <c r="G52" s="6">
        <f t="shared" si="1"/>
        <v>87</v>
      </c>
      <c r="H52" s="6">
        <f t="shared" si="2"/>
        <v>177</v>
      </c>
      <c r="K52" t="s">
        <v>29</v>
      </c>
      <c r="L52" t="s">
        <v>27</v>
      </c>
      <c r="M52" s="6">
        <v>2026</v>
      </c>
    </row>
    <row r="53" spans="1:14" x14ac:dyDescent="0.2">
      <c r="A53" t="s">
        <v>93</v>
      </c>
      <c r="B53" s="6">
        <v>43</v>
      </c>
      <c r="C53" s="6">
        <v>45</v>
      </c>
      <c r="D53" s="6">
        <f t="shared" si="0"/>
        <v>88</v>
      </c>
      <c r="E53" s="6">
        <v>42</v>
      </c>
      <c r="F53" s="6">
        <v>49</v>
      </c>
      <c r="G53" s="6">
        <f t="shared" si="1"/>
        <v>91</v>
      </c>
      <c r="H53" s="6">
        <f t="shared" si="2"/>
        <v>179</v>
      </c>
      <c r="K53" t="s">
        <v>39</v>
      </c>
      <c r="L53" t="s">
        <v>27</v>
      </c>
      <c r="M53" s="6">
        <v>2027</v>
      </c>
      <c r="N53" t="s">
        <v>76</v>
      </c>
    </row>
    <row r="54" spans="1:14" x14ac:dyDescent="0.2">
      <c r="A54" t="s">
        <v>117</v>
      </c>
      <c r="B54" s="6">
        <v>43</v>
      </c>
      <c r="C54" s="6">
        <v>45</v>
      </c>
      <c r="D54" s="6">
        <f t="shared" si="0"/>
        <v>88</v>
      </c>
      <c r="E54" s="6">
        <v>48</v>
      </c>
      <c r="F54" s="6">
        <v>44</v>
      </c>
      <c r="G54" s="6">
        <f t="shared" si="1"/>
        <v>92</v>
      </c>
      <c r="H54" s="6">
        <f t="shared" si="2"/>
        <v>180</v>
      </c>
      <c r="K54" t="s">
        <v>30</v>
      </c>
      <c r="L54" t="s">
        <v>27</v>
      </c>
      <c r="M54" s="6">
        <v>2027</v>
      </c>
      <c r="N54" t="s">
        <v>162</v>
      </c>
    </row>
    <row r="55" spans="1:14" x14ac:dyDescent="0.2">
      <c r="A55" t="s">
        <v>9</v>
      </c>
      <c r="B55" s="6">
        <v>46</v>
      </c>
      <c r="C55" s="6">
        <v>50</v>
      </c>
      <c r="D55" s="6">
        <f t="shared" si="0"/>
        <v>96</v>
      </c>
      <c r="E55" s="6">
        <v>39</v>
      </c>
      <c r="F55" s="6">
        <v>47</v>
      </c>
      <c r="G55" s="6">
        <f t="shared" si="1"/>
        <v>86</v>
      </c>
      <c r="H55" s="6">
        <f t="shared" si="2"/>
        <v>182</v>
      </c>
      <c r="K55" t="s">
        <v>26</v>
      </c>
      <c r="L55" t="s">
        <v>27</v>
      </c>
      <c r="M55" s="6">
        <v>2026</v>
      </c>
      <c r="N55" t="s">
        <v>46</v>
      </c>
    </row>
    <row r="56" spans="1:14" x14ac:dyDescent="0.2">
      <c r="A56" t="s">
        <v>120</v>
      </c>
      <c r="B56" s="6">
        <v>41</v>
      </c>
      <c r="C56" s="6">
        <v>46</v>
      </c>
      <c r="D56" s="6">
        <f t="shared" si="0"/>
        <v>87</v>
      </c>
      <c r="E56" s="6">
        <v>46</v>
      </c>
      <c r="F56" s="6">
        <v>51</v>
      </c>
      <c r="G56" s="6">
        <f t="shared" si="1"/>
        <v>97</v>
      </c>
      <c r="H56" s="6">
        <f t="shared" si="2"/>
        <v>184</v>
      </c>
      <c r="K56" t="s">
        <v>31</v>
      </c>
      <c r="L56" t="s">
        <v>27</v>
      </c>
      <c r="M56" s="6">
        <v>2027</v>
      </c>
      <c r="N56" t="s">
        <v>165</v>
      </c>
    </row>
    <row r="57" spans="1:14" x14ac:dyDescent="0.2">
      <c r="A57" t="s">
        <v>109</v>
      </c>
      <c r="B57" s="6">
        <v>46</v>
      </c>
      <c r="C57" s="6">
        <v>47</v>
      </c>
      <c r="D57" s="6">
        <f t="shared" si="0"/>
        <v>93</v>
      </c>
      <c r="E57" s="6">
        <v>46</v>
      </c>
      <c r="F57" s="6">
        <v>46</v>
      </c>
      <c r="G57" s="6">
        <f t="shared" si="1"/>
        <v>92</v>
      </c>
      <c r="H57" s="6">
        <f t="shared" si="2"/>
        <v>185</v>
      </c>
      <c r="K57" t="s">
        <v>123</v>
      </c>
      <c r="L57" t="s">
        <v>27</v>
      </c>
      <c r="M57" s="6">
        <v>2026</v>
      </c>
      <c r="N57" t="s">
        <v>157</v>
      </c>
    </row>
    <row r="58" spans="1:14" x14ac:dyDescent="0.2">
      <c r="A58" t="s">
        <v>14</v>
      </c>
      <c r="B58" s="6">
        <v>42</v>
      </c>
      <c r="C58" s="6">
        <v>48</v>
      </c>
      <c r="D58" s="6">
        <f t="shared" si="0"/>
        <v>90</v>
      </c>
      <c r="E58" s="6">
        <v>50</v>
      </c>
      <c r="F58" s="6">
        <v>49</v>
      </c>
      <c r="G58" s="6">
        <f t="shared" si="1"/>
        <v>99</v>
      </c>
      <c r="H58" s="6">
        <f t="shared" si="2"/>
        <v>189</v>
      </c>
      <c r="K58" t="s">
        <v>35</v>
      </c>
      <c r="L58" t="s">
        <v>27</v>
      </c>
      <c r="M58" s="6">
        <v>2026</v>
      </c>
      <c r="N58" t="s">
        <v>49</v>
      </c>
    </row>
    <row r="59" spans="1:14" x14ac:dyDescent="0.2">
      <c r="A59" t="s">
        <v>86</v>
      </c>
      <c r="B59" s="6">
        <v>48</v>
      </c>
      <c r="C59" s="6">
        <v>50</v>
      </c>
      <c r="D59" s="6">
        <f t="shared" si="0"/>
        <v>98</v>
      </c>
      <c r="E59" s="6">
        <v>49</v>
      </c>
      <c r="F59" s="6">
        <v>49</v>
      </c>
      <c r="G59" s="6">
        <f t="shared" si="1"/>
        <v>98</v>
      </c>
      <c r="H59" s="6">
        <f t="shared" si="2"/>
        <v>196</v>
      </c>
      <c r="K59" t="s">
        <v>124</v>
      </c>
      <c r="L59" t="s">
        <v>27</v>
      </c>
      <c r="M59" s="6">
        <v>2026</v>
      </c>
      <c r="N59" t="s">
        <v>145</v>
      </c>
    </row>
    <row r="60" spans="1:14" x14ac:dyDescent="0.2">
      <c r="A60" t="s">
        <v>97</v>
      </c>
      <c r="B60" s="6">
        <v>47</v>
      </c>
      <c r="C60" s="6">
        <v>48</v>
      </c>
      <c r="D60" s="6">
        <f t="shared" si="0"/>
        <v>95</v>
      </c>
      <c r="E60" s="6">
        <v>49</v>
      </c>
      <c r="F60" s="6">
        <v>54</v>
      </c>
      <c r="G60" s="6">
        <f t="shared" si="1"/>
        <v>103</v>
      </c>
      <c r="H60" s="6">
        <f t="shared" si="2"/>
        <v>198</v>
      </c>
      <c r="K60" t="s">
        <v>28</v>
      </c>
      <c r="L60" t="s">
        <v>27</v>
      </c>
      <c r="M60" s="6">
        <v>2027</v>
      </c>
      <c r="N60" t="s">
        <v>153</v>
      </c>
    </row>
    <row r="61" spans="1:14" x14ac:dyDescent="0.2">
      <c r="A61" t="s">
        <v>103</v>
      </c>
      <c r="B61" s="6">
        <v>52</v>
      </c>
      <c r="C61" s="6">
        <v>46</v>
      </c>
      <c r="D61" s="6">
        <f t="shared" si="0"/>
        <v>98</v>
      </c>
      <c r="E61" s="6">
        <v>49</v>
      </c>
      <c r="F61" s="6">
        <v>51</v>
      </c>
      <c r="G61" s="6">
        <f t="shared" si="1"/>
        <v>100</v>
      </c>
      <c r="H61" s="6">
        <f t="shared" si="2"/>
        <v>198</v>
      </c>
      <c r="K61" t="s">
        <v>131</v>
      </c>
      <c r="L61" t="s">
        <v>27</v>
      </c>
      <c r="M61" s="6">
        <v>2026</v>
      </c>
    </row>
    <row r="62" spans="1:14" x14ac:dyDescent="0.2">
      <c r="A62" t="s">
        <v>16</v>
      </c>
      <c r="B62" s="6">
        <v>47</v>
      </c>
      <c r="C62" s="6">
        <v>47</v>
      </c>
      <c r="D62" s="6">
        <f t="shared" si="0"/>
        <v>94</v>
      </c>
      <c r="E62" s="6">
        <v>50</v>
      </c>
      <c r="F62" s="6">
        <v>57</v>
      </c>
      <c r="G62" s="6">
        <f t="shared" si="1"/>
        <v>107</v>
      </c>
      <c r="H62" s="6">
        <f t="shared" si="2"/>
        <v>201</v>
      </c>
      <c r="K62" t="s">
        <v>38</v>
      </c>
      <c r="L62" t="s">
        <v>27</v>
      </c>
      <c r="M62" s="6">
        <v>2026</v>
      </c>
      <c r="N62" t="s">
        <v>51</v>
      </c>
    </row>
    <row r="63" spans="1:14" x14ac:dyDescent="0.2">
      <c r="A63" t="s">
        <v>100</v>
      </c>
      <c r="B63" s="6">
        <v>51</v>
      </c>
      <c r="C63" s="6">
        <v>41</v>
      </c>
      <c r="D63" s="6">
        <f t="shared" si="0"/>
        <v>92</v>
      </c>
      <c r="E63" s="6">
        <v>54</v>
      </c>
      <c r="F63" s="6">
        <v>56</v>
      </c>
      <c r="G63" s="6">
        <f t="shared" si="1"/>
        <v>110</v>
      </c>
      <c r="H63" s="6">
        <f t="shared" si="2"/>
        <v>202</v>
      </c>
      <c r="K63" t="s">
        <v>29</v>
      </c>
      <c r="L63" t="s">
        <v>27</v>
      </c>
      <c r="M63" s="6">
        <v>2028</v>
      </c>
    </row>
    <row r="64" spans="1:14" x14ac:dyDescent="0.2">
      <c r="A64" t="s">
        <v>94</v>
      </c>
      <c r="B64" s="6">
        <v>51</v>
      </c>
      <c r="C64" s="6">
        <v>54</v>
      </c>
      <c r="D64" s="6">
        <f t="shared" si="0"/>
        <v>105</v>
      </c>
      <c r="E64" s="6">
        <v>51</v>
      </c>
      <c r="F64" s="6">
        <v>50</v>
      </c>
      <c r="G64" s="6">
        <f t="shared" si="1"/>
        <v>101</v>
      </c>
      <c r="H64" s="6">
        <f t="shared" si="2"/>
        <v>206</v>
      </c>
      <c r="K64" t="s">
        <v>128</v>
      </c>
      <c r="L64" t="s">
        <v>27</v>
      </c>
      <c r="M64" s="6">
        <v>2026</v>
      </c>
      <c r="N64" t="s">
        <v>149</v>
      </c>
    </row>
    <row r="65" spans="1:14" x14ac:dyDescent="0.2">
      <c r="A65" t="s">
        <v>84</v>
      </c>
      <c r="B65" s="6">
        <v>54</v>
      </c>
      <c r="C65" s="6">
        <v>48</v>
      </c>
      <c r="D65" s="6">
        <f t="shared" si="0"/>
        <v>102</v>
      </c>
      <c r="E65" s="6">
        <v>54</v>
      </c>
      <c r="F65" s="6">
        <v>53</v>
      </c>
      <c r="G65" s="6">
        <f t="shared" si="1"/>
        <v>107</v>
      </c>
      <c r="H65" s="6">
        <f t="shared" si="2"/>
        <v>209</v>
      </c>
      <c r="K65" t="s">
        <v>28</v>
      </c>
      <c r="L65" t="s">
        <v>27</v>
      </c>
      <c r="M65" s="6">
        <v>2027</v>
      </c>
    </row>
    <row r="66" spans="1:14" x14ac:dyDescent="0.2">
      <c r="A66" t="s">
        <v>85</v>
      </c>
      <c r="B66" s="6">
        <v>51</v>
      </c>
      <c r="C66" s="6">
        <v>52</v>
      </c>
      <c r="D66" s="6">
        <f t="shared" si="0"/>
        <v>103</v>
      </c>
      <c r="E66" s="6">
        <v>49</v>
      </c>
      <c r="F66" s="6">
        <v>58</v>
      </c>
      <c r="G66" s="6">
        <f t="shared" si="1"/>
        <v>107</v>
      </c>
      <c r="H66" s="6">
        <f t="shared" si="2"/>
        <v>210</v>
      </c>
      <c r="K66" t="s">
        <v>28</v>
      </c>
      <c r="L66" t="s">
        <v>27</v>
      </c>
      <c r="M66" s="6">
        <v>2027</v>
      </c>
      <c r="N66" t="s">
        <v>144</v>
      </c>
    </row>
    <row r="67" spans="1:14" x14ac:dyDescent="0.2">
      <c r="A67" t="s">
        <v>82</v>
      </c>
      <c r="B67" s="6">
        <v>54</v>
      </c>
      <c r="C67" s="6">
        <v>51</v>
      </c>
      <c r="D67" s="6">
        <f t="shared" si="0"/>
        <v>105</v>
      </c>
      <c r="E67" s="6">
        <v>54</v>
      </c>
      <c r="F67" s="6">
        <v>51</v>
      </c>
      <c r="G67" s="6">
        <f t="shared" si="1"/>
        <v>105</v>
      </c>
      <c r="H67" s="6">
        <f t="shared" si="2"/>
        <v>210</v>
      </c>
      <c r="K67" t="s">
        <v>35</v>
      </c>
      <c r="L67" t="s">
        <v>27</v>
      </c>
      <c r="M67" s="6">
        <v>2027</v>
      </c>
      <c r="N67" t="s">
        <v>143</v>
      </c>
    </row>
    <row r="68" spans="1:14" x14ac:dyDescent="0.2">
      <c r="A68" t="s">
        <v>80</v>
      </c>
      <c r="B68" s="6">
        <v>54</v>
      </c>
      <c r="C68" s="6">
        <v>55</v>
      </c>
      <c r="D68" s="6">
        <f t="shared" si="0"/>
        <v>109</v>
      </c>
      <c r="E68" s="6">
        <v>51</v>
      </c>
      <c r="F68" s="6">
        <v>53</v>
      </c>
      <c r="G68" s="6">
        <f t="shared" si="1"/>
        <v>104</v>
      </c>
      <c r="H68" s="6">
        <f t="shared" si="2"/>
        <v>213</v>
      </c>
      <c r="K68" t="s">
        <v>122</v>
      </c>
      <c r="L68" t="s">
        <v>27</v>
      </c>
      <c r="M68" s="6">
        <v>2027</v>
      </c>
      <c r="N68" t="s">
        <v>142</v>
      </c>
    </row>
    <row r="69" spans="1:14" x14ac:dyDescent="0.2">
      <c r="A69" t="s">
        <v>78</v>
      </c>
      <c r="B69" s="6">
        <v>62</v>
      </c>
      <c r="C69" s="6">
        <v>49</v>
      </c>
      <c r="D69" s="6">
        <f t="shared" si="0"/>
        <v>111</v>
      </c>
      <c r="E69" s="6">
        <v>52</v>
      </c>
      <c r="F69" s="6">
        <v>52</v>
      </c>
      <c r="G69" s="6">
        <f t="shared" si="1"/>
        <v>104</v>
      </c>
      <c r="H69" s="6">
        <f t="shared" si="2"/>
        <v>215</v>
      </c>
      <c r="K69" t="s">
        <v>26</v>
      </c>
      <c r="L69" t="s">
        <v>27</v>
      </c>
    </row>
    <row r="70" spans="1:14" x14ac:dyDescent="0.2">
      <c r="A70" t="s">
        <v>114</v>
      </c>
      <c r="B70" s="6">
        <v>62</v>
      </c>
      <c r="C70" s="6">
        <v>50</v>
      </c>
      <c r="D70" s="6">
        <f t="shared" si="0"/>
        <v>112</v>
      </c>
      <c r="E70" s="6">
        <v>57</v>
      </c>
      <c r="F70" s="6">
        <v>53</v>
      </c>
      <c r="G70" s="6">
        <f t="shared" si="1"/>
        <v>110</v>
      </c>
      <c r="H70" s="6">
        <f t="shared" si="2"/>
        <v>222</v>
      </c>
      <c r="K70" t="s">
        <v>137</v>
      </c>
      <c r="L70" t="s">
        <v>138</v>
      </c>
      <c r="M70" s="6">
        <v>2027</v>
      </c>
      <c r="N70" t="s">
        <v>161</v>
      </c>
    </row>
    <row r="71" spans="1:14" x14ac:dyDescent="0.2">
      <c r="A71" t="s">
        <v>119</v>
      </c>
      <c r="B71" s="6">
        <v>57</v>
      </c>
      <c r="C71" s="6">
        <v>54</v>
      </c>
      <c r="D71" s="6">
        <f t="shared" si="0"/>
        <v>111</v>
      </c>
      <c r="E71" s="6">
        <v>57</v>
      </c>
      <c r="F71" s="6">
        <v>55</v>
      </c>
      <c r="G71" s="6">
        <f t="shared" si="1"/>
        <v>112</v>
      </c>
      <c r="H71" s="6">
        <f t="shared" si="2"/>
        <v>223</v>
      </c>
      <c r="K71" t="s">
        <v>141</v>
      </c>
      <c r="L71" t="s">
        <v>27</v>
      </c>
      <c r="M71" s="6">
        <v>2026</v>
      </c>
      <c r="N71" t="s">
        <v>164</v>
      </c>
    </row>
    <row r="72" spans="1:14" x14ac:dyDescent="0.2">
      <c r="A72" t="s">
        <v>8</v>
      </c>
      <c r="B72" s="6">
        <v>57</v>
      </c>
      <c r="C72" s="6">
        <v>71</v>
      </c>
      <c r="D72" s="6">
        <f t="shared" si="0"/>
        <v>128</v>
      </c>
      <c r="E72" s="6">
        <v>56</v>
      </c>
      <c r="F72" s="6">
        <v>60</v>
      </c>
      <c r="G72" s="6">
        <f t="shared" si="1"/>
        <v>116</v>
      </c>
      <c r="H72" s="6">
        <f t="shared" si="2"/>
        <v>244</v>
      </c>
      <c r="K72" t="s">
        <v>28</v>
      </c>
      <c r="L72" t="s">
        <v>27</v>
      </c>
      <c r="M72" s="6">
        <v>2026</v>
      </c>
      <c r="N72" t="s">
        <v>45</v>
      </c>
    </row>
    <row r="74" spans="1:14" x14ac:dyDescent="0.2">
      <c r="L74" s="7"/>
    </row>
    <row r="75" spans="1:14" x14ac:dyDescent="0.2">
      <c r="A75" s="5" t="s">
        <v>4</v>
      </c>
      <c r="B75" s="1"/>
      <c r="C75" s="1"/>
      <c r="D75" s="1"/>
      <c r="E75" s="1"/>
      <c r="F75" s="1"/>
      <c r="G75" s="1"/>
      <c r="H75" s="1" t="s">
        <v>199</v>
      </c>
      <c r="I75" s="9" t="s">
        <v>202</v>
      </c>
      <c r="J75" s="1"/>
      <c r="K75" s="2" t="s">
        <v>3</v>
      </c>
    </row>
    <row r="76" spans="1:14" x14ac:dyDescent="0.2">
      <c r="A76" s="5"/>
      <c r="B76" s="1" t="s">
        <v>188</v>
      </c>
      <c r="C76" s="1" t="s">
        <v>189</v>
      </c>
      <c r="D76" s="1" t="s">
        <v>190</v>
      </c>
      <c r="E76" s="1" t="s">
        <v>188</v>
      </c>
      <c r="F76" s="1" t="s">
        <v>189</v>
      </c>
      <c r="G76" s="1" t="s">
        <v>200</v>
      </c>
      <c r="H76" s="1" t="s">
        <v>201</v>
      </c>
      <c r="I76" s="1"/>
      <c r="J76" s="1"/>
      <c r="K76" s="2"/>
    </row>
    <row r="77" spans="1:14" x14ac:dyDescent="0.2">
      <c r="A77" s="5" t="s">
        <v>7</v>
      </c>
      <c r="B77" s="1"/>
      <c r="C77" s="1"/>
      <c r="D77" s="1"/>
      <c r="E77" s="1"/>
      <c r="F77" s="1"/>
      <c r="G77" s="1"/>
      <c r="H77" s="1"/>
      <c r="I77" s="1"/>
      <c r="J77" s="1"/>
      <c r="K77" s="1" t="s">
        <v>1</v>
      </c>
      <c r="L77" s="1" t="s">
        <v>2</v>
      </c>
      <c r="M77" s="1" t="s">
        <v>6</v>
      </c>
      <c r="N77" s="2" t="s">
        <v>5</v>
      </c>
    </row>
    <row r="78" spans="1:14" x14ac:dyDescent="0.2">
      <c r="A78" t="s">
        <v>56</v>
      </c>
      <c r="B78" s="6">
        <v>37</v>
      </c>
      <c r="C78" s="6">
        <v>37</v>
      </c>
      <c r="D78" s="6">
        <f t="shared" ref="D78:D98" si="3">SUM(B78:C78)</f>
        <v>74</v>
      </c>
      <c r="E78" s="6">
        <v>39</v>
      </c>
      <c r="F78" s="6">
        <v>38</v>
      </c>
      <c r="G78" s="6">
        <f t="shared" ref="G78:G98" si="4">SUM(E78+F78)</f>
        <v>77</v>
      </c>
      <c r="H78" s="6">
        <f t="shared" ref="H78:H98" si="5">SUM(D78,G78)</f>
        <v>151</v>
      </c>
      <c r="I78" s="9" t="s">
        <v>203</v>
      </c>
      <c r="K78" t="s">
        <v>64</v>
      </c>
      <c r="L78" t="s">
        <v>27</v>
      </c>
      <c r="M78" s="6">
        <v>2024</v>
      </c>
      <c r="N78" t="s">
        <v>73</v>
      </c>
    </row>
    <row r="79" spans="1:14" x14ac:dyDescent="0.2">
      <c r="A79" t="s">
        <v>55</v>
      </c>
      <c r="B79" s="6">
        <v>37</v>
      </c>
      <c r="C79" s="6">
        <v>38</v>
      </c>
      <c r="D79" s="6">
        <f t="shared" si="3"/>
        <v>75</v>
      </c>
      <c r="E79" s="6">
        <v>40</v>
      </c>
      <c r="F79" s="6">
        <v>43</v>
      </c>
      <c r="G79" s="6">
        <f t="shared" si="4"/>
        <v>83</v>
      </c>
      <c r="H79" s="6">
        <f t="shared" si="5"/>
        <v>158</v>
      </c>
      <c r="I79" s="9" t="s">
        <v>204</v>
      </c>
      <c r="K79" t="s">
        <v>29</v>
      </c>
      <c r="L79" t="s">
        <v>27</v>
      </c>
      <c r="M79" s="6">
        <v>2024</v>
      </c>
      <c r="N79" t="s">
        <v>72</v>
      </c>
    </row>
    <row r="80" spans="1:14" x14ac:dyDescent="0.2">
      <c r="A80" t="s">
        <v>174</v>
      </c>
      <c r="B80" s="6">
        <v>40</v>
      </c>
      <c r="C80" s="6">
        <v>42</v>
      </c>
      <c r="D80" s="6">
        <f t="shared" si="3"/>
        <v>82</v>
      </c>
      <c r="E80" s="6">
        <v>40</v>
      </c>
      <c r="F80" s="6">
        <v>39</v>
      </c>
      <c r="G80" s="6">
        <f t="shared" si="4"/>
        <v>79</v>
      </c>
      <c r="H80" s="6">
        <f t="shared" si="5"/>
        <v>161</v>
      </c>
      <c r="I80" s="9" t="s">
        <v>205</v>
      </c>
      <c r="K80" t="s">
        <v>181</v>
      </c>
      <c r="L80" t="s">
        <v>27</v>
      </c>
      <c r="M80" s="6">
        <v>2024</v>
      </c>
      <c r="N80" t="s">
        <v>187</v>
      </c>
    </row>
    <row r="81" spans="1:14" x14ac:dyDescent="0.2">
      <c r="A81" t="s">
        <v>58</v>
      </c>
      <c r="B81" s="6">
        <v>40</v>
      </c>
      <c r="C81" s="6">
        <v>38</v>
      </c>
      <c r="D81" s="6">
        <f t="shared" si="3"/>
        <v>78</v>
      </c>
      <c r="E81" s="6">
        <v>40</v>
      </c>
      <c r="F81" s="6">
        <v>44</v>
      </c>
      <c r="G81" s="6">
        <f t="shared" si="4"/>
        <v>84</v>
      </c>
      <c r="H81" s="6">
        <f t="shared" si="5"/>
        <v>162</v>
      </c>
      <c r="I81" s="9" t="s">
        <v>206</v>
      </c>
      <c r="K81" t="s">
        <v>36</v>
      </c>
      <c r="L81" t="s">
        <v>27</v>
      </c>
      <c r="M81" s="6">
        <v>2024</v>
      </c>
      <c r="N81" t="s">
        <v>50</v>
      </c>
    </row>
    <row r="82" spans="1:14" x14ac:dyDescent="0.2">
      <c r="A82" t="s">
        <v>167</v>
      </c>
      <c r="B82" s="6">
        <v>41</v>
      </c>
      <c r="C82" s="6">
        <v>40</v>
      </c>
      <c r="D82" s="6">
        <f t="shared" si="3"/>
        <v>81</v>
      </c>
      <c r="E82" s="6">
        <v>43</v>
      </c>
      <c r="F82" s="6">
        <v>40</v>
      </c>
      <c r="G82" s="6">
        <f t="shared" si="4"/>
        <v>83</v>
      </c>
      <c r="H82" s="6">
        <f t="shared" si="5"/>
        <v>164</v>
      </c>
      <c r="I82" s="9" t="s">
        <v>207</v>
      </c>
      <c r="K82" t="s">
        <v>176</v>
      </c>
      <c r="L82" t="s">
        <v>25</v>
      </c>
      <c r="M82" s="6">
        <v>2025</v>
      </c>
      <c r="N82" t="s">
        <v>182</v>
      </c>
    </row>
    <row r="83" spans="1:14" x14ac:dyDescent="0.2">
      <c r="A83" t="s">
        <v>57</v>
      </c>
      <c r="B83" s="6">
        <v>41</v>
      </c>
      <c r="C83" s="6">
        <v>46</v>
      </c>
      <c r="D83" s="6">
        <f t="shared" si="3"/>
        <v>87</v>
      </c>
      <c r="E83" s="6">
        <v>41</v>
      </c>
      <c r="F83" s="6">
        <v>40</v>
      </c>
      <c r="G83" s="6">
        <f t="shared" si="4"/>
        <v>81</v>
      </c>
      <c r="H83" s="6">
        <f t="shared" si="5"/>
        <v>168</v>
      </c>
      <c r="K83" t="s">
        <v>65</v>
      </c>
      <c r="L83" t="s">
        <v>27</v>
      </c>
      <c r="M83" s="6">
        <v>2024</v>
      </c>
      <c r="N83" t="s">
        <v>74</v>
      </c>
    </row>
    <row r="84" spans="1:14" s="4" customFormat="1" x14ac:dyDescent="0.2">
      <c r="A84" t="s">
        <v>195</v>
      </c>
      <c r="B84" s="6">
        <v>44</v>
      </c>
      <c r="C84" s="6">
        <v>43</v>
      </c>
      <c r="D84" s="6">
        <f t="shared" si="3"/>
        <v>87</v>
      </c>
      <c r="E84" s="6">
        <v>43</v>
      </c>
      <c r="F84" s="6">
        <v>45</v>
      </c>
      <c r="G84" s="6">
        <f t="shared" si="4"/>
        <v>88</v>
      </c>
      <c r="H84" s="6">
        <f t="shared" si="5"/>
        <v>175</v>
      </c>
      <c r="I84" s="6"/>
      <c r="J84" s="6"/>
      <c r="K84" t="s">
        <v>67</v>
      </c>
      <c r="L84" t="s">
        <v>27</v>
      </c>
      <c r="M84" s="6">
        <v>2023</v>
      </c>
      <c r="N84"/>
    </row>
    <row r="85" spans="1:14" x14ac:dyDescent="0.2">
      <c r="A85" t="s">
        <v>170</v>
      </c>
      <c r="B85" s="6">
        <v>44</v>
      </c>
      <c r="C85" s="6">
        <v>43</v>
      </c>
      <c r="D85" s="6">
        <f t="shared" si="3"/>
        <v>87</v>
      </c>
      <c r="E85" s="6">
        <v>38</v>
      </c>
      <c r="F85" s="6">
        <v>50</v>
      </c>
      <c r="G85" s="6">
        <f t="shared" si="4"/>
        <v>88</v>
      </c>
      <c r="H85" s="6">
        <f t="shared" si="5"/>
        <v>175</v>
      </c>
      <c r="K85" t="s">
        <v>178</v>
      </c>
      <c r="L85" t="s">
        <v>27</v>
      </c>
      <c r="M85" s="6">
        <v>2025</v>
      </c>
      <c r="N85" t="s">
        <v>184</v>
      </c>
    </row>
    <row r="86" spans="1:14" x14ac:dyDescent="0.2">
      <c r="A86" t="s">
        <v>54</v>
      </c>
      <c r="B86" s="6">
        <v>40</v>
      </c>
      <c r="C86" s="6">
        <v>43</v>
      </c>
      <c r="D86" s="6">
        <f t="shared" si="3"/>
        <v>83</v>
      </c>
      <c r="E86" s="6">
        <v>46</v>
      </c>
      <c r="F86" s="6">
        <v>47</v>
      </c>
      <c r="G86" s="6">
        <f t="shared" si="4"/>
        <v>93</v>
      </c>
      <c r="H86" s="6">
        <f t="shared" si="5"/>
        <v>176</v>
      </c>
      <c r="K86" t="s">
        <v>28</v>
      </c>
      <c r="L86" t="s">
        <v>27</v>
      </c>
      <c r="M86" s="6">
        <v>2024</v>
      </c>
      <c r="N86" t="s">
        <v>45</v>
      </c>
    </row>
    <row r="87" spans="1:14" x14ac:dyDescent="0.2">
      <c r="A87" t="s">
        <v>175</v>
      </c>
      <c r="B87" s="6">
        <v>43</v>
      </c>
      <c r="C87" s="6">
        <v>46</v>
      </c>
      <c r="D87" s="6">
        <f t="shared" si="3"/>
        <v>89</v>
      </c>
      <c r="E87" s="6">
        <v>47</v>
      </c>
      <c r="F87" s="6">
        <v>48</v>
      </c>
      <c r="G87" s="6">
        <f t="shared" si="4"/>
        <v>95</v>
      </c>
      <c r="H87" s="6">
        <f t="shared" si="5"/>
        <v>184</v>
      </c>
      <c r="K87" t="s">
        <v>137</v>
      </c>
      <c r="L87" t="s">
        <v>138</v>
      </c>
      <c r="M87" s="6">
        <v>2024</v>
      </c>
      <c r="N87" t="s">
        <v>161</v>
      </c>
    </row>
    <row r="88" spans="1:14" x14ac:dyDescent="0.2">
      <c r="A88" t="s">
        <v>166</v>
      </c>
      <c r="B88" s="6">
        <v>42</v>
      </c>
      <c r="C88" s="6">
        <v>46</v>
      </c>
      <c r="D88" s="6">
        <f t="shared" si="3"/>
        <v>88</v>
      </c>
      <c r="E88" s="6">
        <v>45</v>
      </c>
      <c r="F88" s="6">
        <v>56</v>
      </c>
      <c r="G88" s="6">
        <f t="shared" si="4"/>
        <v>101</v>
      </c>
      <c r="H88" s="6">
        <f t="shared" si="5"/>
        <v>189</v>
      </c>
      <c r="K88" t="s">
        <v>122</v>
      </c>
      <c r="L88" t="s">
        <v>27</v>
      </c>
      <c r="M88" s="6">
        <v>2025</v>
      </c>
      <c r="N88" t="s">
        <v>142</v>
      </c>
    </row>
    <row r="89" spans="1:14" x14ac:dyDescent="0.2">
      <c r="A89" t="s">
        <v>59</v>
      </c>
      <c r="B89" s="6">
        <v>51</v>
      </c>
      <c r="C89" s="6">
        <v>46</v>
      </c>
      <c r="D89" s="6">
        <f t="shared" si="3"/>
        <v>97</v>
      </c>
      <c r="E89" s="6">
        <v>45</v>
      </c>
      <c r="F89" s="6">
        <v>48</v>
      </c>
      <c r="G89" s="6">
        <f t="shared" si="4"/>
        <v>93</v>
      </c>
      <c r="H89" s="6">
        <f t="shared" si="5"/>
        <v>190</v>
      </c>
      <c r="K89" t="s">
        <v>66</v>
      </c>
      <c r="L89" t="s">
        <v>27</v>
      </c>
      <c r="M89" s="6">
        <v>2024</v>
      </c>
    </row>
    <row r="90" spans="1:14" x14ac:dyDescent="0.2">
      <c r="A90" t="s">
        <v>60</v>
      </c>
      <c r="B90" s="6">
        <v>43</v>
      </c>
      <c r="C90" s="6">
        <v>52</v>
      </c>
      <c r="D90" s="6">
        <f t="shared" si="3"/>
        <v>95</v>
      </c>
      <c r="E90" s="6">
        <v>49</v>
      </c>
      <c r="F90" s="6">
        <v>48</v>
      </c>
      <c r="G90" s="6">
        <f t="shared" si="4"/>
        <v>97</v>
      </c>
      <c r="H90" s="6">
        <f t="shared" si="5"/>
        <v>192</v>
      </c>
      <c r="K90" t="s">
        <v>68</v>
      </c>
      <c r="L90" t="s">
        <v>27</v>
      </c>
      <c r="M90" s="6">
        <v>2024</v>
      </c>
    </row>
    <row r="91" spans="1:14" x14ac:dyDescent="0.2">
      <c r="A91" t="s">
        <v>192</v>
      </c>
      <c r="B91" s="6">
        <v>44</v>
      </c>
      <c r="C91" s="6">
        <v>52</v>
      </c>
      <c r="D91" s="6">
        <f t="shared" si="3"/>
        <v>96</v>
      </c>
      <c r="E91" s="6">
        <v>46</v>
      </c>
      <c r="F91" s="6">
        <v>55</v>
      </c>
      <c r="G91" s="6">
        <f t="shared" si="4"/>
        <v>101</v>
      </c>
      <c r="H91" s="6">
        <f t="shared" si="5"/>
        <v>197</v>
      </c>
      <c r="K91" t="s">
        <v>193</v>
      </c>
      <c r="L91" t="s">
        <v>27</v>
      </c>
      <c r="M91" s="6">
        <v>2025</v>
      </c>
      <c r="N91" t="s">
        <v>194</v>
      </c>
    </row>
    <row r="92" spans="1:14" x14ac:dyDescent="0.2">
      <c r="A92" t="s">
        <v>172</v>
      </c>
      <c r="B92" s="6">
        <v>44</v>
      </c>
      <c r="C92" s="6">
        <v>53</v>
      </c>
      <c r="D92" s="6">
        <f t="shared" si="3"/>
        <v>97</v>
      </c>
      <c r="E92" s="6">
        <v>47</v>
      </c>
      <c r="F92" s="6">
        <v>53</v>
      </c>
      <c r="G92" s="6">
        <f t="shared" si="4"/>
        <v>100</v>
      </c>
      <c r="H92" s="6">
        <f t="shared" si="5"/>
        <v>197</v>
      </c>
      <c r="K92" t="s">
        <v>69</v>
      </c>
      <c r="L92" t="s">
        <v>27</v>
      </c>
      <c r="M92" s="6">
        <v>2024</v>
      </c>
      <c r="N92" t="s">
        <v>75</v>
      </c>
    </row>
    <row r="93" spans="1:14" x14ac:dyDescent="0.2">
      <c r="A93" t="s">
        <v>173</v>
      </c>
      <c r="B93" s="6">
        <v>48</v>
      </c>
      <c r="C93" s="6">
        <v>53</v>
      </c>
      <c r="D93" s="6">
        <f t="shared" si="3"/>
        <v>101</v>
      </c>
      <c r="E93" s="6">
        <v>47</v>
      </c>
      <c r="F93" s="6">
        <v>52</v>
      </c>
      <c r="G93" s="6">
        <f t="shared" si="4"/>
        <v>99</v>
      </c>
      <c r="H93" s="6">
        <f t="shared" si="5"/>
        <v>200</v>
      </c>
      <c r="K93" t="s">
        <v>180</v>
      </c>
      <c r="L93" t="s">
        <v>27</v>
      </c>
      <c r="M93" s="6">
        <v>2024</v>
      </c>
      <c r="N93" t="s">
        <v>186</v>
      </c>
    </row>
    <row r="94" spans="1:14" x14ac:dyDescent="0.2">
      <c r="A94" t="s">
        <v>171</v>
      </c>
      <c r="B94" s="6">
        <v>47</v>
      </c>
      <c r="C94" s="6">
        <v>50</v>
      </c>
      <c r="D94" s="6">
        <f t="shared" si="3"/>
        <v>97</v>
      </c>
      <c r="E94" s="6">
        <v>51</v>
      </c>
      <c r="F94" s="6">
        <v>53</v>
      </c>
      <c r="G94" s="6">
        <f t="shared" si="4"/>
        <v>104</v>
      </c>
      <c r="H94" s="6">
        <f t="shared" si="5"/>
        <v>201</v>
      </c>
      <c r="K94" t="s">
        <v>179</v>
      </c>
      <c r="L94" t="s">
        <v>27</v>
      </c>
      <c r="M94" s="6">
        <v>2024</v>
      </c>
      <c r="N94" t="s">
        <v>185</v>
      </c>
    </row>
    <row r="95" spans="1:14" x14ac:dyDescent="0.2">
      <c r="A95" t="s">
        <v>62</v>
      </c>
      <c r="B95" s="6">
        <v>56</v>
      </c>
      <c r="C95" s="6">
        <v>52</v>
      </c>
      <c r="D95" s="6">
        <f t="shared" si="3"/>
        <v>108</v>
      </c>
      <c r="E95" s="6">
        <v>47</v>
      </c>
      <c r="F95" s="6">
        <v>53</v>
      </c>
      <c r="G95" s="6">
        <f t="shared" si="4"/>
        <v>100</v>
      </c>
      <c r="H95" s="6">
        <f t="shared" si="5"/>
        <v>208</v>
      </c>
      <c r="K95" t="s">
        <v>26</v>
      </c>
      <c r="L95" t="s">
        <v>27</v>
      </c>
    </row>
    <row r="96" spans="1:14" x14ac:dyDescent="0.2">
      <c r="A96" t="s">
        <v>169</v>
      </c>
      <c r="B96" s="6">
        <v>53</v>
      </c>
      <c r="C96" s="6">
        <v>50</v>
      </c>
      <c r="D96" s="6">
        <f t="shared" si="3"/>
        <v>103</v>
      </c>
      <c r="E96" s="6">
        <v>50</v>
      </c>
      <c r="F96" s="6">
        <v>55</v>
      </c>
      <c r="G96" s="6">
        <f t="shared" si="4"/>
        <v>105</v>
      </c>
      <c r="H96" s="6">
        <f t="shared" si="5"/>
        <v>208</v>
      </c>
      <c r="K96" t="s">
        <v>177</v>
      </c>
      <c r="L96" t="s">
        <v>27</v>
      </c>
      <c r="M96" s="6">
        <v>2025</v>
      </c>
    </row>
    <row r="97" spans="1:14" x14ac:dyDescent="0.2">
      <c r="A97" t="s">
        <v>61</v>
      </c>
      <c r="B97" s="6">
        <v>56</v>
      </c>
      <c r="C97" s="6">
        <v>47</v>
      </c>
      <c r="D97" s="6">
        <f t="shared" si="3"/>
        <v>103</v>
      </c>
      <c r="E97" s="6">
        <v>57</v>
      </c>
      <c r="F97" s="6">
        <v>52</v>
      </c>
      <c r="G97" s="6">
        <f t="shared" si="4"/>
        <v>109</v>
      </c>
      <c r="H97" s="6">
        <f t="shared" si="5"/>
        <v>212</v>
      </c>
      <c r="K97" t="s">
        <v>70</v>
      </c>
      <c r="L97" t="s">
        <v>27</v>
      </c>
      <c r="M97" s="6">
        <v>2024</v>
      </c>
      <c r="N97" t="s">
        <v>77</v>
      </c>
    </row>
    <row r="98" spans="1:14" x14ac:dyDescent="0.2">
      <c r="A98" t="s">
        <v>168</v>
      </c>
      <c r="B98" s="6">
        <v>50</v>
      </c>
      <c r="C98" s="6">
        <v>62</v>
      </c>
      <c r="D98" s="6">
        <f t="shared" si="3"/>
        <v>112</v>
      </c>
      <c r="E98" s="6">
        <v>52</v>
      </c>
      <c r="F98" s="6">
        <v>67</v>
      </c>
      <c r="G98" s="6">
        <f t="shared" si="4"/>
        <v>119</v>
      </c>
      <c r="H98" s="6">
        <f t="shared" si="5"/>
        <v>231</v>
      </c>
      <c r="K98" t="s">
        <v>137</v>
      </c>
      <c r="L98" t="s">
        <v>138</v>
      </c>
      <c r="M98" s="6">
        <v>2024</v>
      </c>
      <c r="N98" t="s">
        <v>183</v>
      </c>
    </row>
    <row r="105" spans="1:14" x14ac:dyDescent="0.2">
      <c r="A105"/>
      <c r="B105" s="8"/>
    </row>
    <row r="106" spans="1:14" x14ac:dyDescent="0.2">
      <c r="A106"/>
      <c r="B106" s="8"/>
    </row>
    <row r="107" spans="1:14" x14ac:dyDescent="0.2">
      <c r="A107"/>
      <c r="B107" s="8"/>
    </row>
    <row r="108" spans="1:14" x14ac:dyDescent="0.2">
      <c r="A108"/>
      <c r="B108" s="8"/>
    </row>
    <row r="109" spans="1:14" x14ac:dyDescent="0.2">
      <c r="A109"/>
      <c r="B109" s="8"/>
    </row>
  </sheetData>
  <sortState xmlns:xlrd2="http://schemas.microsoft.com/office/spreadsheetml/2017/richdata2" ref="A6:U33">
    <sortCondition ref="H6:H33"/>
  </sortState>
  <phoneticPr fontId="0" type="noConversion"/>
  <pageMargins left="0.46" right="0.75" top="0.55000000000000004" bottom="0.53" header="0.5" footer="0.5"/>
  <pageSetup orientation="landscape" r:id="rId1"/>
  <headerFooter alignWithMargins="0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 Vista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Prairie Vista - 6B 7G - Final Results - 2023</dc:title>
  <dc:creator>Scott</dc:creator>
  <cp:lastModifiedBy>Matt Hawkins</cp:lastModifiedBy>
  <cp:lastPrinted>2023-06-27T18:22:58Z</cp:lastPrinted>
  <dcterms:created xsi:type="dcterms:W3CDTF">2003-01-15T15:49:12Z</dcterms:created>
  <dcterms:modified xsi:type="dcterms:W3CDTF">2023-06-27T21:38:05Z</dcterms:modified>
</cp:coreProperties>
</file>